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10" windowHeight="7800" tabRatio="908" activeTab="0"/>
  </bookViews>
  <sheets>
    <sheet name="调查报告" sheetId="1" r:id="rId1"/>
    <sheet name="决议表" sheetId="2" r:id="rId2"/>
  </sheets>
  <definedNames>
    <definedName name="Excel_BuiltIn__FilterDatabase_6">"$现金流量表.$#ref" "$#REF!:$#REF!$#REF!"</definedName>
    <definedName name="Excel_BuiltIn__FilterDatabase_9">"$'销售、采购及成本'.$#ref" "$#REF!:$#REF!$#REF!"</definedName>
    <definedName name="list">"'file:///C:/Dokumente%20und%20Einstellungen/jungfleisch/Lokale%20Einstellungen/Temporary%20Internet%20Files/OLK4C/Dokumente%20und%20Einstellungen/jungfleisch/Eigene%20Dateien/China%20KfW%20Small%20Lending%20Programme%20(5526)/I%20=%20Implementation%20Phas"</definedName>
    <definedName name="list_7">"'file:///C:/Dokumente%20und%20Einstellungen/jungfleisch/Desktop/1st%20Training/CS_Investment%20plan/%E5%AD%98%E5%82%A8/%E5%BE%AE%E5%B0%8F%E8%B4%B7%E6%AC%BE/%E5%BA%94%E7%94%A8%E8%A1%A8%E6%A0%BC/%E4%B8%9A%E5%8A%A1%E8%A1%A8%E6%A0%BC/%E5%B0%8F%E4%BC%81%E4%B8%"</definedName>
    <definedName name="list_8">"'file:///C:/Dokumente%20und%20Einstellungen/jungfleisch/Lokale%20Einstellungen/Temporary%20Internet%20Files/OLK24/%E5%AD%98%E5%82%A8/%E5%BE%AE%E5%B0%8F%E8%B4%B7%E6%AC%BE/%E5%BA%94%E7%94%A8%E8%A1%A8%E6%A0%BC/%E4%B8%9A%E5%8A%A1%E8%A1%A8%E6%A0%BC/%E5%B0%8F%E"</definedName>
    <definedName name="list_9">"'file:///C:/%E5%AD%98%E5%82%A8/%E5%BE%AE%E5%B0%8F%E8%B4%B7%E6%AC%BE/%E5%BA%94%E7%94%A8%E8%A1%A8%E6%A0%BC/%E4%B8%9A%E5%8A%A1%E8%A1%A8%E6%A0%BC/%E5%B0%8F%E4%BC%81%E4%B8%9A%E5%88%86%E6%9E%90%E6%8A%A5%E5%91%8A.xls'#$''.$C$154:$C$158"</definedName>
    <definedName name="Trans">"'file:///C:/Dokumente%20und%20Einstellungen/jungfleisch/Lokale%20Einstellungen/Temporary%20Internet%20Files/OLK4C/Dokumente%20und%20Einstellungen/jungfleisch/Eigene%20Dateien/China%20KfW%20Small%20Lending%20Programme%20(5526)/I%20=%20Implementation%20Phas"</definedName>
    <definedName name="Trans_7">"'file:///C:/Dokumente%20und%20Einstellungen/jungfleisch/Desktop/1st%20Training/CS_Investment%20plan/%E5%AD%98%E5%82%A8/%E5%BE%AE%E5%B0%8F%E8%B4%B7%E6%AC%BE/%E5%BA%94%E7%94%A8%E8%A1%A8%E6%A0%BC/%E4%B8%9A%E5%8A%A1%E8%A1%A8%E6%A0%BC/%E5%B0%8F%E4%BC%81%E4%B8%"</definedName>
    <definedName name="Trans_8">"'file:///C:/Dokumente%20und%20Einstellungen/jungfleisch/Lokale%20Einstellungen/Temporary%20Internet%20Files/OLK24/%E5%AD%98%E5%82%A8/%E5%BE%AE%E5%B0%8F%E8%B4%B7%E6%AC%BE/%E5%BA%94%E7%94%A8%E8%A1%A8%E6%A0%BC/%E4%B8%9A%E5%8A%A1%E8%A1%A8%E6%A0%BC/%E5%B0%8F%E"</definedName>
    <definedName name="Trans_9">"'file:///C:/%E5%AD%98%E5%82%A8/%E5%BE%AE%E5%B0%8F%E8%B4%B7%E6%AC%BE/%E5%BA%94%E7%94%A8%E8%A1%A8%E6%A0%BC/%E4%B8%9A%E5%8A%A1%E8%A1%A8%E6%A0%BC/%E5%B0%8F%E4%BC%81%E4%B8%9A%E5%88%86%E6%9E%90%E6%8A%A5%E5%91%8A.xls'#$''.$C$155:$C$158"</definedName>
    <definedName name="WOT">"'file:///C:/Dokumente%20und%20Einstellungen/jungfleisch/Lokale%20Einstellungen/Temporary%20Internet%20Files/OLK24/%E5%AD%98%E5%82%A8/%E5%BE%AE%E5%B0%8F%E8%B4%B7%E6%AC%BE/%E5%BA%94%E7%94%A8%E8%A1%A8%E6%A0%BC/%E4%B8%9A%E5%8A%A1%E8%A1%A8%E6%A0%BC/%E5%B0%8F%E"</definedName>
    <definedName name="WOT_7">"'file:///C:/Dokumente%20und%20Einstellungen/jungfleisch/Desktop/1st%20Training/%E5%AD%98%E5%82%A8/%E5%BE%AE%E5%B0%8F%E8%B4%B7%E6%AC%BE/%E5%BA%94%E7%94%A8%E8%A1%A8%E6%A0%BC/%E4%B8%9A%E5%8A%A1%E8%A1%A8%E6%A0%BC/%E5%B0%8F%E4%BC%81%E4%B8%9A%E5%88%86%E6%9E%90%"</definedName>
    <definedName name="房屋净值">"'file:///C:/Dokumente%20und%20Einstellungen/jungfleisch/Desktop/1st%20Training/T-CAT_2.13_EN.xls'#$''.$M$28:$N$30"</definedName>
  </definedNames>
  <calcPr fullCalcOnLoad="1" fullPrecision="0"/>
</workbook>
</file>

<file path=xl/comments1.xml><?xml version="1.0" encoding="utf-8"?>
<comments xmlns="http://schemas.openxmlformats.org/spreadsheetml/2006/main">
  <authors>
    <author>Administrator</author>
  </authors>
  <commentList>
    <comment ref="B29" authorId="0">
      <text>
        <r>
          <rPr>
            <sz val="9"/>
            <rFont val="宋体"/>
            <family val="0"/>
          </rPr>
          <t>1、申请人以往经历
2、开始时间，投多少钱，资金来源，利润，重要大项开支
3、公司变迁
4、使用描述或时间轴画图的方式</t>
        </r>
      </text>
    </comment>
    <comment ref="B46" authorId="0">
      <text>
        <r>
          <rPr>
            <sz val="9"/>
            <rFont val="宋体"/>
            <family val="0"/>
          </rPr>
          <t>生产企业加工的流程，各环节的所需材料、人员配备、产能和消耗；主要机器设备的生产功率等。</t>
        </r>
      </text>
    </comment>
  </commentList>
</comments>
</file>

<file path=xl/sharedStrings.xml><?xml version="1.0" encoding="utf-8"?>
<sst xmlns="http://schemas.openxmlformats.org/spreadsheetml/2006/main" count="222" uniqueCount="183">
  <si>
    <t xml:space="preserve">农户授信调查报告  </t>
  </si>
  <si>
    <t>客户经理：</t>
  </si>
  <si>
    <t>调查时间:</t>
  </si>
  <si>
    <t>申请人及其家庭信息</t>
  </si>
  <si>
    <t>申请人姓名</t>
  </si>
  <si>
    <t>性别</t>
  </si>
  <si>
    <t>身份证号</t>
  </si>
  <si>
    <t>年龄</t>
  </si>
  <si>
    <t>具体年龄</t>
  </si>
  <si>
    <t>婚姻状况</t>
  </si>
  <si>
    <t>家庭人数</t>
  </si>
  <si>
    <t>配偶职业</t>
  </si>
  <si>
    <t>具体信息</t>
  </si>
  <si>
    <t>子女职业</t>
  </si>
  <si>
    <t>户籍所在地</t>
  </si>
  <si>
    <t>居住地址</t>
  </si>
  <si>
    <t>居住年限</t>
  </si>
  <si>
    <t>具体年限</t>
  </si>
  <si>
    <t>住房状况</t>
  </si>
  <si>
    <t>其他财产</t>
  </si>
  <si>
    <t>财产所有人</t>
  </si>
  <si>
    <t>家庭固定电话</t>
  </si>
  <si>
    <t>电话号码</t>
  </si>
  <si>
    <t>手机</t>
  </si>
  <si>
    <t>客户类型</t>
  </si>
  <si>
    <t>具体情况</t>
  </si>
  <si>
    <t>贷款余额</t>
  </si>
  <si>
    <t>信贷记录</t>
  </si>
  <si>
    <t>信贷历史及负债信息</t>
  </si>
  <si>
    <t>融资来源</t>
  </si>
  <si>
    <t>贷款金额(元)</t>
  </si>
  <si>
    <t>期限(月)</t>
  </si>
  <si>
    <t>用途</t>
  </si>
  <si>
    <t>还款方式</t>
  </si>
  <si>
    <t>发放日期</t>
  </si>
  <si>
    <t>余额(元)</t>
  </si>
  <si>
    <t>担保方式</t>
  </si>
  <si>
    <t>逾期信息</t>
  </si>
  <si>
    <t>贷款申请信息</t>
  </si>
  <si>
    <t>申请金额（元）</t>
  </si>
  <si>
    <t>期限（月）</t>
  </si>
  <si>
    <t>经营信息</t>
  </si>
  <si>
    <t>经营地址：</t>
  </si>
  <si>
    <t>实际经营人：</t>
  </si>
  <si>
    <t>经营年限</t>
  </si>
  <si>
    <t>具体年限：</t>
  </si>
  <si>
    <t>主营农业品种:</t>
  </si>
  <si>
    <t>农忙雇员人数:</t>
  </si>
  <si>
    <t>农业经营面积:</t>
  </si>
  <si>
    <t>经营历史及资本积累</t>
  </si>
  <si>
    <t>收益信息</t>
  </si>
  <si>
    <t>作物名称</t>
  </si>
  <si>
    <r>
      <t xml:space="preserve">亩产
</t>
    </r>
    <r>
      <rPr>
        <b/>
        <sz val="11"/>
        <color indexed="8"/>
        <rFont val="宋体"/>
        <family val="0"/>
      </rPr>
      <t>（公斤）</t>
    </r>
  </si>
  <si>
    <r>
      <t xml:space="preserve">单价
</t>
    </r>
    <r>
      <rPr>
        <b/>
        <sz val="11"/>
        <color indexed="8"/>
        <rFont val="宋体"/>
        <family val="0"/>
      </rPr>
      <t>（元/公斤）</t>
    </r>
  </si>
  <si>
    <t>亩产值
（元）</t>
  </si>
  <si>
    <t>成产成本（元/亩）</t>
  </si>
  <si>
    <t>政策性补贴</t>
  </si>
  <si>
    <t>亩收益（元）</t>
  </si>
  <si>
    <t>总收益（元）</t>
  </si>
  <si>
    <t>种子</t>
  </si>
  <si>
    <t>农药化肥</t>
  </si>
  <si>
    <t>雇工</t>
  </si>
  <si>
    <t>机械费</t>
  </si>
  <si>
    <t>田租</t>
  </si>
  <si>
    <t>养殖名称</t>
  </si>
  <si>
    <r>
      <t xml:space="preserve">产量
</t>
    </r>
    <r>
      <rPr>
        <b/>
        <sz val="11"/>
        <color indexed="8"/>
        <rFont val="宋体"/>
        <family val="0"/>
      </rPr>
      <t>（公斤）</t>
    </r>
  </si>
  <si>
    <t>总产值
（元）</t>
  </si>
  <si>
    <t>成活率</t>
  </si>
  <si>
    <t>人均收益（元）</t>
  </si>
  <si>
    <t>苗种单价</t>
  </si>
  <si>
    <t>数量</t>
  </si>
  <si>
    <t>运费及疫苗</t>
  </si>
  <si>
    <t>饲料</t>
  </si>
  <si>
    <t>其他收入情况说明</t>
  </si>
  <si>
    <t>资产信息</t>
  </si>
  <si>
    <t>资产名称</t>
  </si>
  <si>
    <t>面积</t>
  </si>
  <si>
    <t>年限</t>
  </si>
  <si>
    <t>原值</t>
  </si>
  <si>
    <t>现估价值</t>
  </si>
  <si>
    <t>评估理由</t>
  </si>
  <si>
    <t>其他资产说明</t>
  </si>
  <si>
    <t>第三方了解（包括邻居、村干部、客户的
商业合作伙伴、雇员、亲属、保证人等）</t>
  </si>
  <si>
    <t>姓名及关系类型</t>
  </si>
  <si>
    <t>是否为人正直且讲诚信</t>
  </si>
  <si>
    <t>雇员流动性低，能及时发工资</t>
  </si>
  <si>
    <t>好的生活习惯，没有不良嗜好</t>
  </si>
  <si>
    <t>是否涉及债权债务</t>
  </si>
  <si>
    <t>特殊情况说明：</t>
  </si>
  <si>
    <t>共同借款人和保证人信息</t>
  </si>
  <si>
    <t>担保/共同借款人</t>
  </si>
  <si>
    <t>共同借款人</t>
  </si>
  <si>
    <t>保证人</t>
  </si>
  <si>
    <t>姓名</t>
  </si>
  <si>
    <t>与申请人关系</t>
  </si>
  <si>
    <t>身份证号码</t>
  </si>
  <si>
    <t>联系电话</t>
  </si>
  <si>
    <t>工作单位/经营主体</t>
  </si>
  <si>
    <t>职位/经营业务种类</t>
  </si>
  <si>
    <t>工作或经营地址</t>
  </si>
  <si>
    <t>月收入（元）</t>
  </si>
  <si>
    <t>主要资产</t>
  </si>
  <si>
    <t>备注</t>
  </si>
  <si>
    <t>对保证人的评价：</t>
  </si>
  <si>
    <t>抵质押物信息</t>
  </si>
  <si>
    <t>编号</t>
  </si>
  <si>
    <t>物品种类</t>
  </si>
  <si>
    <t>估值（元）</t>
  </si>
  <si>
    <t>权属</t>
  </si>
  <si>
    <t>描述（包括标识符）</t>
  </si>
  <si>
    <t>序列号或文件号</t>
  </si>
  <si>
    <t>物品地址</t>
  </si>
  <si>
    <t>对抵质押物的评价：</t>
  </si>
  <si>
    <t>结论及建议</t>
  </si>
  <si>
    <t>确定授信额度的说明：</t>
  </si>
  <si>
    <t>建议的授信金额（元）</t>
  </si>
  <si>
    <t>建议的授信期限(月)</t>
  </si>
  <si>
    <t>建议的年利率</t>
  </si>
  <si>
    <t>建议的还款方式</t>
  </si>
  <si>
    <t>特殊情况/附加条件（如贷款支付方式/抵押担保等）</t>
  </si>
  <si>
    <t xml:space="preserve">    本报告系本人遵照无为徽银村镇银行信贷管理制度及相关尽职要求，在对客户进行全面调查与核实后所作出的客观陈述，本人对上述报告中记载的各项内容的真实性及本人同意贷款的意见负责，对因在上述报告中作出虚假陈述或说明导致决策人决策失误的情形承担全部责任。</t>
  </si>
  <si>
    <t>主客户经理签字：</t>
  </si>
  <si>
    <t>辅调客户经理意见及签字：</t>
  </si>
  <si>
    <t>日期:</t>
  </si>
  <si>
    <t xml:space="preserve">               小微信贷业务审贷会决议表</t>
  </si>
  <si>
    <t>编号：</t>
  </si>
  <si>
    <t xml:space="preserve"> 日期：</t>
  </si>
  <si>
    <t>年</t>
  </si>
  <si>
    <t>月</t>
  </si>
  <si>
    <t>日</t>
  </si>
  <si>
    <t>受理团队</t>
  </si>
  <si>
    <t>管户客户经理</t>
  </si>
  <si>
    <t>辅调客户经理</t>
  </si>
  <si>
    <t>申请人</t>
  </si>
  <si>
    <t>讨论内容*</t>
  </si>
  <si>
    <t>贷款建议</t>
  </si>
  <si>
    <t>其它事项（请详细说明）</t>
  </si>
  <si>
    <t>建议金额（元）</t>
  </si>
  <si>
    <t>建议期限(月）</t>
  </si>
  <si>
    <t>建议年利率</t>
  </si>
  <si>
    <t>建议还款方式</t>
  </si>
  <si>
    <t>建议月分期还款额(元)</t>
  </si>
  <si>
    <t>贷款用途</t>
  </si>
  <si>
    <t>流动资金周转</t>
  </si>
  <si>
    <t>固定资产或新项目投资</t>
  </si>
  <si>
    <t>详细贷款用途说明</t>
  </si>
  <si>
    <t>建议的借款人</t>
  </si>
  <si>
    <t>建议的共同借款人/担保人</t>
  </si>
  <si>
    <t>类型</t>
  </si>
  <si>
    <t>建议的抵质押物</t>
  </si>
  <si>
    <t>估值 （元）</t>
  </si>
  <si>
    <t>价值合计 (元)</t>
  </si>
  <si>
    <t>抵押率</t>
  </si>
  <si>
    <t>其它待议论议题   （精确的说明)</t>
  </si>
  <si>
    <t>决定</t>
  </si>
  <si>
    <t>□</t>
  </si>
  <si>
    <t>按所建议的内容批准</t>
  </si>
  <si>
    <t xml:space="preserve">批准但有变动 </t>
  </si>
  <si>
    <t xml:space="preserve">拒绝 </t>
  </si>
  <si>
    <t>借款人</t>
  </si>
  <si>
    <t>金额</t>
  </si>
  <si>
    <t>元</t>
  </si>
  <si>
    <t>年利率</t>
  </si>
  <si>
    <t>期限</t>
  </si>
  <si>
    <t>个月</t>
  </si>
  <si>
    <t>月分期还款额**</t>
  </si>
  <si>
    <t>共同借
款人</t>
  </si>
  <si>
    <t>1、批准建议</t>
  </si>
  <si>
    <t>2、改变（说明)</t>
  </si>
  <si>
    <t>担保</t>
  </si>
  <si>
    <t>抵押品</t>
  </si>
  <si>
    <t>风险分类</t>
  </si>
  <si>
    <t>标准</t>
  </si>
  <si>
    <t>其它(说明)</t>
  </si>
  <si>
    <t>注释</t>
  </si>
  <si>
    <t>关于其它讨论议题的决定(特别说明)</t>
  </si>
  <si>
    <t>审贷会成员意见及说明***</t>
  </si>
  <si>
    <t>审贷会成员</t>
  </si>
  <si>
    <t>审贷会成员签名</t>
  </si>
  <si>
    <t xml:space="preserve">    本决议表中意见系本人遵照无为徽银村镇银行信贷管理制度及相关尽职要求，在对报审业务材料进行全面评审后所作出的客观决定，本人对上述决议中记载的各项内容的真实性及本人同意贷款的意见负责，对因在上述决议中作出非客观意见导致不良贷款的情形承担全部责任。</t>
  </si>
  <si>
    <t>注: * 客户经理应详细说明讨论内容：并行贷款，贷款条件更改，还款计划更改，提前还款等</t>
  </si>
  <si>
    <r>
      <t xml:space="preserve"> </t>
    </r>
    <r>
      <rPr>
        <sz val="7"/>
        <color indexed="8"/>
        <rFont val="宋体"/>
        <family val="0"/>
      </rPr>
      <t xml:space="preserve">   **如果还款计划表不是等额还款，在此应做一个注释“见附带的还款计划草案”，并附上批准的还款计划。</t>
    </r>
  </si>
  <si>
    <t xml:space="preserve">    ***审贷会委员意见种类有：同意、有条件发放、再议、拒绝；其中，除“同意”外，其它意见种类均需进行明确说明。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</si>
</sst>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quot; -&quot;#&quot;    &quot;;@\ "/>
    <numFmt numFmtId="177" formatCode="#,##0.00\ ;&quot; (&quot;#,##0.00\);&quot; -&quot;#\ ;@\ "/>
    <numFmt numFmtId="178" formatCode="#,##0.00\ ;&quot; -&quot;#,##0.00\ ;&quot; -&quot;#\ ;@\ "/>
    <numFmt numFmtId="179" formatCode="mmm/yyyy"/>
    <numFmt numFmtId="180" formatCode="_ * #,##0_ ;_ * \-#,##0_ ;_ * &quot;-&quot;??_ ;_ @_ "/>
    <numFmt numFmtId="181" formatCode="#,##0_ "/>
    <numFmt numFmtId="182" formatCode="0_ "/>
    <numFmt numFmtId="183" formatCode="#,##0.00_ "/>
  </numFmts>
  <fonts count="42">
    <font>
      <sz val="11"/>
      <color indexed="8"/>
      <name val="宋体"/>
      <family val="0"/>
    </font>
    <font>
      <sz val="12"/>
      <name val="宋体"/>
      <family val="0"/>
    </font>
    <font>
      <sz val="8"/>
      <color indexed="8"/>
      <name val="宋体"/>
      <family val="0"/>
    </font>
    <font>
      <b/>
      <sz val="15"/>
      <color indexed="8"/>
      <name val="宋体"/>
      <family val="0"/>
    </font>
    <font>
      <sz val="9"/>
      <color indexed="8"/>
      <name val="宋体"/>
      <family val="0"/>
    </font>
    <font>
      <b/>
      <sz val="8"/>
      <color indexed="8"/>
      <name val="宋体"/>
      <family val="0"/>
    </font>
    <font>
      <sz val="7"/>
      <color indexed="8"/>
      <name val="宋体"/>
      <family val="0"/>
    </font>
    <font>
      <b/>
      <sz val="9"/>
      <color indexed="8"/>
      <name val="宋体"/>
      <family val="0"/>
    </font>
    <font>
      <sz val="14"/>
      <color indexed="8"/>
      <name val="宋体"/>
      <family val="0"/>
    </font>
    <font>
      <sz val="14"/>
      <color indexed="8"/>
      <name val="微软雅黑"/>
      <family val="0"/>
    </font>
    <font>
      <sz val="14"/>
      <name val="宋体"/>
      <family val="0"/>
    </font>
    <font>
      <b/>
      <sz val="24"/>
      <color indexed="8"/>
      <name val="宋体"/>
      <family val="0"/>
    </font>
    <font>
      <sz val="14"/>
      <color indexed="56"/>
      <name val="宋体"/>
      <family val="0"/>
    </font>
    <font>
      <b/>
      <sz val="14"/>
      <color indexed="8"/>
      <name val="宋体"/>
      <family val="0"/>
    </font>
    <font>
      <sz val="14"/>
      <color indexed="9"/>
      <name val="宋体"/>
      <family val="0"/>
    </font>
    <font>
      <b/>
      <sz val="14"/>
      <name val="宋体"/>
      <family val="0"/>
    </font>
    <font>
      <sz val="14"/>
      <color indexed="12"/>
      <name val="宋体"/>
      <family val="0"/>
    </font>
    <font>
      <sz val="14"/>
      <color indexed="48"/>
      <name val="宋体"/>
      <family val="0"/>
    </font>
    <font>
      <sz val="11"/>
      <color indexed="20"/>
      <name val="宋体"/>
      <family val="0"/>
    </font>
    <font>
      <i/>
      <sz val="11"/>
      <color indexed="23"/>
      <name val="宋体"/>
      <family val="0"/>
    </font>
    <font>
      <b/>
      <sz val="11"/>
      <color indexed="56"/>
      <name val="宋体"/>
      <family val="0"/>
    </font>
    <font>
      <sz val="11"/>
      <color indexed="9"/>
      <name val="宋体"/>
      <family val="0"/>
    </font>
    <font>
      <b/>
      <sz val="11"/>
      <color indexed="63"/>
      <name val="宋体"/>
      <family val="0"/>
    </font>
    <font>
      <sz val="11"/>
      <color indexed="17"/>
      <name val="宋体"/>
      <family val="0"/>
    </font>
    <font>
      <sz val="11"/>
      <color indexed="52"/>
      <name val="宋体"/>
      <family val="0"/>
    </font>
    <font>
      <sz val="11"/>
      <color indexed="60"/>
      <name val="Calibri"/>
      <family val="2"/>
    </font>
    <font>
      <sz val="11"/>
      <color indexed="60"/>
      <name val="宋体"/>
      <family val="0"/>
    </font>
    <font>
      <b/>
      <sz val="18"/>
      <color indexed="56"/>
      <name val="宋体"/>
      <family val="0"/>
    </font>
    <font>
      <b/>
      <sz val="15"/>
      <color indexed="56"/>
      <name val="宋体"/>
      <family val="0"/>
    </font>
    <font>
      <b/>
      <sz val="11"/>
      <color indexed="52"/>
      <name val="宋体"/>
      <family val="0"/>
    </font>
    <font>
      <sz val="11"/>
      <color indexed="8"/>
      <name val="Calibri"/>
      <family val="2"/>
    </font>
    <font>
      <sz val="10"/>
      <name val="Arial"/>
      <family val="2"/>
    </font>
    <font>
      <b/>
      <sz val="11"/>
      <color indexed="9"/>
      <name val="宋体"/>
      <family val="0"/>
    </font>
    <font>
      <u val="single"/>
      <sz val="11"/>
      <color indexed="12"/>
      <name val="宋体"/>
      <family val="0"/>
    </font>
    <font>
      <b/>
      <sz val="11"/>
      <color indexed="8"/>
      <name val="宋体"/>
      <family val="0"/>
    </font>
    <font>
      <b/>
      <sz val="13"/>
      <color indexed="56"/>
      <name val="宋体"/>
      <family val="0"/>
    </font>
    <font>
      <sz val="11"/>
      <color indexed="62"/>
      <name val="宋体"/>
      <family val="0"/>
    </font>
    <font>
      <u val="single"/>
      <sz val="11"/>
      <color indexed="20"/>
      <name val="宋体"/>
      <family val="0"/>
    </font>
    <font>
      <sz val="11"/>
      <color indexed="10"/>
      <name val="宋体"/>
      <family val="0"/>
    </font>
    <font>
      <sz val="9"/>
      <name val="宋体"/>
      <family val="0"/>
    </font>
    <font>
      <sz val="13"/>
      <color indexed="8"/>
      <name val="宋体"/>
      <family val="0"/>
    </font>
    <font>
      <b/>
      <sz val="8"/>
      <name val="宋体"/>
      <family val="2"/>
    </font>
  </fonts>
  <fills count="26">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0"/>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indexed="53"/>
        <bgColor indexed="64"/>
      </patternFill>
    </fill>
    <fill>
      <patternFill patternType="solid">
        <fgColor indexed="62"/>
        <bgColor indexed="64"/>
      </patternFill>
    </fill>
    <fill>
      <patternFill patternType="solid">
        <fgColor indexed="9"/>
        <bgColor indexed="64"/>
      </patternFill>
    </fill>
  </fills>
  <borders count="7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style="thin"/>
      <right style="medium"/>
      <top style="medium"/>
      <bottom style="thin"/>
    </border>
    <border>
      <left>
        <color indexed="63"/>
      </left>
      <right style="medium"/>
      <top style="thin"/>
      <bottom style="medium"/>
    </border>
    <border>
      <left>
        <color indexed="63"/>
      </left>
      <right>
        <color indexed="63"/>
      </right>
      <top style="thin"/>
      <bottom/>
    </border>
    <border>
      <left style="medium"/>
      <right>
        <color indexed="63"/>
      </right>
      <top>
        <color indexed="63"/>
      </top>
      <bottom style="medium"/>
    </border>
    <border>
      <left>
        <color indexed="63"/>
      </left>
      <right>
        <color indexed="63"/>
      </right>
      <top>
        <color indexed="63"/>
      </top>
      <bottom style="medium"/>
    </border>
    <border>
      <left style="medium"/>
      <right style="thin"/>
      <top/>
      <bottom style="medium"/>
    </border>
    <border>
      <left style="thin"/>
      <right style="thin"/>
      <top/>
      <bottom style="medium"/>
    </border>
    <border>
      <left style="thin"/>
      <right>
        <color indexed="63"/>
      </right>
      <top>
        <color indexed="63"/>
      </top>
      <bottom/>
    </border>
    <border>
      <left>
        <color indexed="63"/>
      </left>
      <right/>
      <top style="thin"/>
      <bottom style="thin"/>
    </border>
    <border>
      <left/>
      <right style="thin"/>
      <top style="thin"/>
      <bottom style="thin"/>
    </border>
    <border>
      <left>
        <color indexed="63"/>
      </left>
      <right>
        <color indexed="63"/>
      </right>
      <top/>
      <bottom style="thin"/>
    </border>
    <border>
      <left>
        <color indexed="63"/>
      </left>
      <right style="thin"/>
      <top style="thin"/>
      <bottom style="medium"/>
    </border>
    <border>
      <left>
        <color indexed="63"/>
      </left>
      <right style="medium"/>
      <top style="thin"/>
      <bottom/>
    </border>
    <border>
      <left style="thin"/>
      <right style="medium"/>
      <top/>
      <bottom style="medium"/>
    </border>
    <border>
      <left style="thin"/>
      <right style="thin"/>
      <top/>
      <bottom style="thin"/>
    </border>
    <border>
      <left style="thin"/>
      <right style="thin"/>
      <top style="thin"/>
      <bottom style="medium"/>
    </border>
  </borders>
  <cellStyleXfs count="2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2" fillId="3" borderId="1" applyNumberFormat="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xf numFmtId="0" fontId="0" fillId="7" borderId="0" applyNumberFormat="0" applyBorder="0" applyAlignment="0" applyProtection="0"/>
    <xf numFmtId="9" fontId="0" fillId="0" borderId="0" applyFont="0" applyFill="0" applyBorder="0" applyAlignment="0" applyProtection="0"/>
    <xf numFmtId="0" fontId="20" fillId="0" borderId="2" applyNumberFormat="0" applyFill="0" applyAlignment="0" applyProtection="0"/>
    <xf numFmtId="42"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0" borderId="3" applyNumberFormat="0" applyFill="0" applyAlignment="0" applyProtection="0"/>
    <xf numFmtId="0" fontId="0" fillId="4" borderId="0" applyNumberFormat="0" applyBorder="0" applyAlignment="0" applyProtection="0"/>
    <xf numFmtId="0" fontId="0" fillId="8" borderId="0" applyNumberFormat="0" applyBorder="0" applyAlignment="0" applyProtection="0"/>
    <xf numFmtId="0" fontId="22" fillId="3" borderId="1" applyNumberFormat="0" applyAlignment="0" applyProtection="0"/>
    <xf numFmtId="0" fontId="0" fillId="10" borderId="0" applyNumberFormat="0" applyBorder="0" applyAlignment="0" applyProtection="0"/>
    <xf numFmtId="0" fontId="18" fillId="5"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21" fillId="12" borderId="0" applyNumberFormat="0" applyBorder="0" applyAlignment="0" applyProtection="0"/>
    <xf numFmtId="0" fontId="0" fillId="9" borderId="0" applyNumberFormat="0" applyBorder="0" applyAlignment="0" applyProtection="0"/>
    <xf numFmtId="0" fontId="22" fillId="3" borderId="1" applyNumberFormat="0" applyAlignment="0" applyProtection="0"/>
    <xf numFmtId="0" fontId="24" fillId="0" borderId="3" applyNumberFormat="0" applyFill="0" applyAlignment="0" applyProtection="0"/>
    <xf numFmtId="0" fontId="23" fillId="10" borderId="0" applyNumberFormat="0" applyBorder="0" applyAlignment="0" applyProtection="0"/>
    <xf numFmtId="0" fontId="0" fillId="5"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3"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3"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3" fillId="10"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1" fillId="6" borderId="0" applyNumberFormat="0" applyBorder="0" applyAlignment="0" applyProtection="0"/>
    <xf numFmtId="0" fontId="0" fillId="7" borderId="0" applyNumberFormat="0" applyBorder="0" applyAlignment="0" applyProtection="0"/>
    <xf numFmtId="0" fontId="1" fillId="0" borderId="0">
      <alignment/>
      <protection/>
    </xf>
    <xf numFmtId="0" fontId="0" fillId="2" borderId="0" applyNumberFormat="0" applyBorder="0" applyAlignment="0" applyProtection="0"/>
    <xf numFmtId="0" fontId="0" fillId="15" borderId="0" applyNumberFormat="0" applyBorder="0" applyAlignment="0" applyProtection="0"/>
    <xf numFmtId="0" fontId="0" fillId="0" borderId="0">
      <alignment/>
      <protection/>
    </xf>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21" fillId="7" borderId="0" applyNumberFormat="0" applyBorder="0" applyAlignment="0" applyProtection="0"/>
    <xf numFmtId="0" fontId="0" fillId="15" borderId="0" applyNumberFormat="0" applyBorder="0" applyAlignment="0" applyProtection="0"/>
    <xf numFmtId="0" fontId="0" fillId="11" borderId="0" applyNumberFormat="0" applyBorder="0" applyAlignment="0" applyProtection="0"/>
    <xf numFmtId="0" fontId="32" fillId="16" borderId="4" applyNumberFormat="0" applyAlignment="0" applyProtection="0"/>
    <xf numFmtId="0" fontId="0" fillId="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1" fillId="15"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29" fillId="3" borderId="5" applyNumberFormat="0" applyAlignment="0" applyProtection="0"/>
    <xf numFmtId="179" fontId="0" fillId="0" borderId="0" applyFill="0" applyBorder="0" applyAlignment="0" applyProtection="0"/>
    <xf numFmtId="0" fontId="0" fillId="15" borderId="0" applyNumberFormat="0" applyBorder="0" applyAlignment="0" applyProtection="0"/>
    <xf numFmtId="0" fontId="0" fillId="17" borderId="6" applyNumberFormat="0" applyFont="0" applyAlignment="0" applyProtection="0"/>
    <xf numFmtId="0" fontId="0" fillId="0" borderId="0">
      <alignment vertical="center"/>
      <protection/>
    </xf>
    <xf numFmtId="0" fontId="21" fillId="7" borderId="0" applyNumberFormat="0" applyBorder="0" applyAlignment="0" applyProtection="0"/>
    <xf numFmtId="0" fontId="0" fillId="15" borderId="0" applyNumberFormat="0" applyBorder="0" applyAlignment="0" applyProtection="0"/>
    <xf numFmtId="0" fontId="29" fillId="3" borderId="5" applyNumberFormat="0" applyAlignment="0" applyProtection="0"/>
    <xf numFmtId="0" fontId="0" fillId="2" borderId="0" applyNumberFormat="0" applyBorder="0" applyAlignment="0" applyProtection="0"/>
    <xf numFmtId="0" fontId="21" fillId="15" borderId="0" applyNumberFormat="0" applyBorder="0" applyAlignment="0" applyProtection="0"/>
    <xf numFmtId="0" fontId="0" fillId="2" borderId="0" applyNumberFormat="0" applyBorder="0" applyAlignment="0" applyProtection="0"/>
    <xf numFmtId="0" fontId="29" fillId="3" borderId="5" applyNumberFormat="0" applyAlignment="0" applyProtection="0"/>
    <xf numFmtId="0" fontId="0" fillId="8"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3" fillId="10" borderId="0" applyNumberFormat="0" applyBorder="0" applyAlignment="0" applyProtection="0"/>
    <xf numFmtId="0" fontId="0" fillId="1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0" fillId="0" borderId="0">
      <alignment vertical="center"/>
      <protection/>
    </xf>
    <xf numFmtId="0" fontId="21" fillId="7" borderId="0" applyNumberFormat="0" applyBorder="0" applyAlignment="0" applyProtection="0"/>
    <xf numFmtId="0" fontId="21" fillId="15" borderId="0" applyNumberFormat="0" applyBorder="0" applyAlignment="0" applyProtection="0"/>
    <xf numFmtId="0" fontId="33" fillId="0" borderId="0" applyNumberFormat="0" applyFill="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0" fillId="0" borderId="0" applyNumberFormat="0" applyFill="0" applyBorder="0" applyAlignment="0" applyProtection="0"/>
    <xf numFmtId="176" fontId="0" fillId="0" borderId="0" applyFill="0" applyBorder="0" applyAlignment="0" applyProtection="0"/>
    <xf numFmtId="0" fontId="21" fillId="21" borderId="0" applyNumberFormat="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13" borderId="0" applyNumberFormat="0" applyBorder="0" applyAlignment="0" applyProtection="0"/>
    <xf numFmtId="0" fontId="25" fillId="13"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1" fillId="22" borderId="0" applyNumberFormat="0" applyBorder="0" applyAlignment="0" applyProtection="0"/>
    <xf numFmtId="9" fontId="0" fillId="0" borderId="0" applyFill="0" applyBorder="0" applyAlignment="0" applyProtection="0"/>
    <xf numFmtId="0" fontId="21" fillId="22" borderId="0" applyNumberFormat="0" applyBorder="0" applyAlignment="0" applyProtection="0"/>
    <xf numFmtId="9" fontId="0" fillId="0" borderId="0" applyFill="0" applyBorder="0" applyAlignment="0" applyProtection="0"/>
    <xf numFmtId="0" fontId="30" fillId="0" borderId="0">
      <alignment/>
      <protection/>
    </xf>
    <xf numFmtId="0" fontId="18" fillId="5" borderId="0" applyNumberFormat="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178" fontId="0" fillId="0" borderId="0" applyFill="0" applyBorder="0" applyAlignment="0" applyProtection="0"/>
    <xf numFmtId="0" fontId="20" fillId="0" borderId="0" applyNumberFormat="0" applyFill="0" applyBorder="0" applyAlignment="0" applyProtection="0"/>
    <xf numFmtId="176" fontId="0" fillId="0" borderId="0" applyFill="0" applyBorder="0" applyAlignment="0" applyProtection="0"/>
    <xf numFmtId="0" fontId="20" fillId="0" borderId="0" applyNumberFormat="0" applyFill="0" applyBorder="0" applyAlignment="0" applyProtection="0"/>
    <xf numFmtId="177" fontId="0" fillId="0" borderId="0" applyFill="0" applyBorder="0" applyAlignment="0" applyProtection="0"/>
    <xf numFmtId="0" fontId="32" fillId="16" borderId="4" applyNumberFormat="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27" fillId="0" borderId="0" applyNumberFormat="0" applyFill="0" applyBorder="0" applyAlignment="0" applyProtection="0"/>
    <xf numFmtId="0" fontId="18" fillId="5" borderId="0" applyNumberFormat="0" applyBorder="0" applyAlignment="0" applyProtection="0"/>
    <xf numFmtId="0" fontId="23"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1" fillId="19" borderId="0" applyNumberFormat="0" applyBorder="0" applyAlignment="0" applyProtection="0"/>
    <xf numFmtId="0" fontId="18" fillId="5" borderId="0" applyNumberFormat="0" applyBorder="0" applyAlignment="0" applyProtection="0"/>
    <xf numFmtId="0" fontId="21" fillId="2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1" fillId="2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1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176" fontId="0" fillId="0" borderId="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9" fillId="0" borderId="0" applyNumberFormat="0" applyFill="0" applyBorder="0" applyAlignment="0" applyProtection="0"/>
    <xf numFmtId="0" fontId="23" fillId="10" borderId="0" applyNumberFormat="0" applyBorder="0" applyAlignment="0" applyProtection="0"/>
    <xf numFmtId="0" fontId="19" fillId="0" borderId="0" applyNumberFormat="0" applyFill="0" applyBorder="0" applyAlignment="0" applyProtection="0"/>
    <xf numFmtId="0" fontId="23" fillId="10" borderId="0" applyNumberFormat="0" applyBorder="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29" fillId="3" borderId="5" applyNumberFormat="0" applyAlignment="0" applyProtection="0"/>
    <xf numFmtId="0" fontId="32" fillId="16" borderId="4" applyNumberFormat="0" applyAlignment="0" applyProtection="0"/>
    <xf numFmtId="0" fontId="32" fillId="16" borderId="4" applyNumberFormat="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4" fillId="0" borderId="3" applyNumberFormat="0" applyFill="0" applyAlignment="0" applyProtection="0"/>
    <xf numFmtId="0" fontId="24" fillId="0" borderId="3" applyNumberFormat="0" applyFill="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3" borderId="1" applyNumberFormat="0" applyAlignment="0" applyProtection="0"/>
    <xf numFmtId="0" fontId="36" fillId="9" borderId="5" applyNumberFormat="0" applyAlignment="0" applyProtection="0"/>
    <xf numFmtId="0" fontId="36" fillId="9" borderId="5" applyNumberFormat="0" applyAlignment="0" applyProtection="0"/>
    <xf numFmtId="0" fontId="36" fillId="9" borderId="5" applyNumberFormat="0" applyAlignment="0" applyProtection="0"/>
    <xf numFmtId="0" fontId="36" fillId="9" borderId="5" applyNumberFormat="0" applyAlignment="0" applyProtection="0"/>
    <xf numFmtId="0" fontId="37" fillId="0" borderId="0" applyNumberFormat="0" applyFill="0" applyBorder="0" applyAlignment="0" applyProtection="0"/>
    <xf numFmtId="0" fontId="0" fillId="17" borderId="6" applyNumberFormat="0" applyAlignment="0" applyProtection="0"/>
    <xf numFmtId="0" fontId="0" fillId="17" borderId="6" applyNumberFormat="0" applyAlignment="0" applyProtection="0"/>
    <xf numFmtId="0" fontId="0" fillId="17" borderId="6" applyNumberFormat="0" applyAlignment="0" applyProtection="0"/>
  </cellStyleXfs>
  <cellXfs count="311">
    <xf numFmtId="0" fontId="0" fillId="0" borderId="0" xfId="0" applyAlignment="1">
      <alignment vertical="center"/>
    </xf>
    <xf numFmtId="0" fontId="2" fillId="0" borderId="0" xfId="107" applyFont="1">
      <alignment vertical="center"/>
      <protection/>
    </xf>
    <xf numFmtId="0" fontId="0" fillId="0" borderId="0" xfId="107" applyFont="1">
      <alignment vertical="center"/>
      <protection/>
    </xf>
    <xf numFmtId="0" fontId="3" fillId="0" borderId="0" xfId="107" applyFont="1" applyAlignment="1">
      <alignment horizontal="center" vertical="center" wrapText="1"/>
      <protection/>
    </xf>
    <xf numFmtId="0" fontId="4" fillId="0" borderId="0" xfId="107" applyFont="1" applyAlignment="1">
      <alignment horizontal="center" vertical="center"/>
      <protection/>
    </xf>
    <xf numFmtId="0" fontId="4" fillId="0" borderId="10" xfId="107" applyFont="1" applyBorder="1" applyAlignment="1">
      <alignment vertical="center"/>
      <protection/>
    </xf>
    <xf numFmtId="0" fontId="4" fillId="0" borderId="0" xfId="107" applyFont="1">
      <alignment vertical="center"/>
      <protection/>
    </xf>
    <xf numFmtId="0" fontId="4" fillId="0" borderId="0" xfId="107" applyFont="1" applyAlignment="1">
      <alignment vertical="center"/>
      <protection/>
    </xf>
    <xf numFmtId="0" fontId="5" fillId="0" borderId="11" xfId="107" applyFont="1" applyBorder="1" applyAlignment="1">
      <alignment horizontal="center" vertical="center"/>
      <protection/>
    </xf>
    <xf numFmtId="0" fontId="2" fillId="9" borderId="12" xfId="107" applyNumberFormat="1" applyFont="1" applyFill="1" applyBorder="1" applyAlignment="1">
      <alignment horizontal="center" vertical="center"/>
      <protection/>
    </xf>
    <xf numFmtId="0" fontId="5" fillId="0" borderId="13" xfId="107" applyFont="1" applyBorder="1" applyAlignment="1">
      <alignment horizontal="center" vertical="center"/>
      <protection/>
    </xf>
    <xf numFmtId="0" fontId="2" fillId="0" borderId="12" xfId="107" applyFont="1" applyBorder="1" applyAlignment="1">
      <alignment horizontal="center" vertical="center"/>
      <protection/>
    </xf>
    <xf numFmtId="0" fontId="2" fillId="0" borderId="13" xfId="107" applyFont="1" applyBorder="1" applyAlignment="1">
      <alignment vertical="center"/>
      <protection/>
    </xf>
    <xf numFmtId="0" fontId="5" fillId="0" borderId="12" xfId="107" applyFont="1" applyBorder="1" applyAlignment="1">
      <alignment horizontal="center" vertical="center"/>
      <protection/>
    </xf>
    <xf numFmtId="0" fontId="5" fillId="0" borderId="14" xfId="107" applyFont="1" applyBorder="1" applyAlignment="1">
      <alignment horizontal="center" vertical="center"/>
      <protection/>
    </xf>
    <xf numFmtId="180" fontId="2" fillId="9" borderId="13" xfId="19" applyNumberFormat="1" applyFont="1" applyFill="1" applyBorder="1" applyAlignment="1">
      <alignment horizontal="center" vertical="center"/>
    </xf>
    <xf numFmtId="180" fontId="2" fillId="9" borderId="12" xfId="19" applyNumberFormat="1" applyFont="1" applyFill="1" applyBorder="1" applyAlignment="1">
      <alignment horizontal="center" vertical="center"/>
    </xf>
    <xf numFmtId="0" fontId="2" fillId="0" borderId="13" xfId="107" applyFont="1" applyBorder="1">
      <alignment vertical="center"/>
      <protection/>
    </xf>
    <xf numFmtId="0" fontId="5" fillId="0" borderId="13" xfId="107" applyFont="1" applyBorder="1" applyAlignment="1">
      <alignment horizontal="center" vertical="center" wrapText="1"/>
      <protection/>
    </xf>
    <xf numFmtId="0" fontId="5" fillId="0" borderId="12" xfId="107" applyFont="1" applyBorder="1" applyAlignment="1">
      <alignment horizontal="center" vertical="center" wrapText="1"/>
      <protection/>
    </xf>
    <xf numFmtId="0" fontId="5" fillId="0" borderId="14" xfId="107" applyFont="1" applyBorder="1" applyAlignment="1">
      <alignment horizontal="center" vertical="center" wrapText="1"/>
      <protection/>
    </xf>
    <xf numFmtId="0" fontId="2" fillId="0" borderId="15" xfId="107" applyFont="1" applyBorder="1" applyAlignment="1">
      <alignment horizontal="center" vertical="center" wrapText="1"/>
      <protection/>
    </xf>
    <xf numFmtId="0" fontId="2" fillId="0" borderId="10" xfId="107" applyFont="1" applyBorder="1" applyAlignment="1">
      <alignment horizontal="center" vertical="center" wrapText="1"/>
      <protection/>
    </xf>
    <xf numFmtId="0" fontId="5" fillId="0" borderId="16" xfId="107" applyFont="1" applyBorder="1" applyAlignment="1">
      <alignment horizontal="center" vertical="center"/>
      <protection/>
    </xf>
    <xf numFmtId="0" fontId="5" fillId="0" borderId="17" xfId="107" applyFont="1" applyBorder="1" applyAlignment="1">
      <alignment horizontal="center" vertical="center"/>
      <protection/>
    </xf>
    <xf numFmtId="0" fontId="5" fillId="0" borderId="18" xfId="107" applyFont="1" applyBorder="1" applyAlignment="1">
      <alignment horizontal="center" vertical="center"/>
      <protection/>
    </xf>
    <xf numFmtId="0" fontId="2" fillId="16" borderId="13" xfId="107" applyFont="1" applyFill="1" applyBorder="1" applyAlignment="1">
      <alignment horizontal="center" vertical="center"/>
      <protection/>
    </xf>
    <xf numFmtId="0" fontId="2" fillId="16" borderId="12" xfId="107" applyFont="1" applyFill="1" applyBorder="1" applyAlignment="1">
      <alignment horizontal="center" vertical="center"/>
      <protection/>
    </xf>
    <xf numFmtId="0" fontId="5" fillId="0" borderId="15" xfId="107" applyFont="1" applyBorder="1" applyAlignment="1">
      <alignment horizontal="center" vertical="center"/>
      <protection/>
    </xf>
    <xf numFmtId="0" fontId="5" fillId="0" borderId="10" xfId="107" applyFont="1" applyBorder="1" applyAlignment="1">
      <alignment horizontal="center" vertical="center"/>
      <protection/>
    </xf>
    <xf numFmtId="0" fontId="5" fillId="0" borderId="19" xfId="107" applyFont="1" applyBorder="1" applyAlignment="1">
      <alignment horizontal="center" vertical="center"/>
      <protection/>
    </xf>
    <xf numFmtId="0" fontId="2" fillId="9" borderId="13" xfId="107" applyFont="1" applyFill="1" applyBorder="1" applyAlignment="1">
      <alignment horizontal="center" vertical="center"/>
      <protection/>
    </xf>
    <xf numFmtId="0" fontId="2" fillId="9" borderId="12" xfId="107" applyFont="1" applyFill="1" applyBorder="1" applyAlignment="1">
      <alignment horizontal="center" vertical="center"/>
      <protection/>
    </xf>
    <xf numFmtId="0" fontId="5" fillId="0" borderId="16" xfId="107" applyFont="1" applyBorder="1" applyAlignment="1">
      <alignment horizontal="center" vertical="center" wrapText="1"/>
      <protection/>
    </xf>
    <xf numFmtId="0" fontId="2" fillId="0" borderId="17" xfId="107" applyFont="1" applyBorder="1" applyAlignment="1">
      <alignment horizontal="center" vertical="center" wrapText="1"/>
      <protection/>
    </xf>
    <xf numFmtId="0" fontId="2" fillId="0" borderId="18" xfId="107" applyFont="1" applyBorder="1" applyAlignment="1">
      <alignment horizontal="center" vertical="center" wrapText="1"/>
      <protection/>
    </xf>
    <xf numFmtId="0" fontId="2" fillId="0" borderId="20" xfId="107" applyFont="1" applyBorder="1" applyAlignment="1">
      <alignment horizontal="center" vertical="center" wrapText="1"/>
      <protection/>
    </xf>
    <xf numFmtId="0" fontId="2" fillId="0" borderId="0" xfId="107" applyFont="1" applyBorder="1" applyAlignment="1">
      <alignment horizontal="center" vertical="center" wrapText="1"/>
      <protection/>
    </xf>
    <xf numFmtId="0" fontId="2" fillId="0" borderId="21" xfId="107" applyFont="1" applyBorder="1" applyAlignment="1">
      <alignment horizontal="center" vertical="center" wrapText="1"/>
      <protection/>
    </xf>
    <xf numFmtId="0" fontId="2" fillId="16" borderId="11" xfId="107" applyFont="1" applyFill="1" applyBorder="1" applyAlignment="1">
      <alignment horizontal="center" vertical="center"/>
      <protection/>
    </xf>
    <xf numFmtId="0" fontId="5" fillId="0" borderId="20" xfId="107" applyFont="1" applyBorder="1" applyAlignment="1">
      <alignment horizontal="center" vertical="center"/>
      <protection/>
    </xf>
    <xf numFmtId="0" fontId="5" fillId="0" borderId="0" xfId="107" applyFont="1" applyBorder="1" applyAlignment="1">
      <alignment horizontal="center" vertical="center"/>
      <protection/>
    </xf>
    <xf numFmtId="0" fontId="5" fillId="0" borderId="21" xfId="107" applyFont="1" applyBorder="1" applyAlignment="1">
      <alignment horizontal="center" vertical="center"/>
      <protection/>
    </xf>
    <xf numFmtId="0" fontId="2" fillId="9" borderId="11" xfId="107" applyFont="1" applyFill="1" applyBorder="1" applyAlignment="1">
      <alignment horizontal="center" vertical="center"/>
      <protection/>
    </xf>
    <xf numFmtId="0" fontId="2" fillId="0" borderId="16" xfId="107" applyFont="1" applyBorder="1" applyAlignment="1">
      <alignment horizontal="center" vertical="center"/>
      <protection/>
    </xf>
    <xf numFmtId="0" fontId="2" fillId="0" borderId="17" xfId="107" applyFont="1" applyBorder="1" applyAlignment="1">
      <alignment horizontal="center" vertical="center"/>
      <protection/>
    </xf>
    <xf numFmtId="0" fontId="5" fillId="0" borderId="16" xfId="107" applyFont="1" applyBorder="1" applyAlignment="1">
      <alignment horizontal="center" vertical="center" textRotation="255"/>
      <protection/>
    </xf>
    <xf numFmtId="0" fontId="5" fillId="0" borderId="17" xfId="107" applyFont="1" applyBorder="1" applyAlignment="1">
      <alignment horizontal="center" vertical="center" textRotation="255"/>
      <protection/>
    </xf>
    <xf numFmtId="0" fontId="2" fillId="0" borderId="12" xfId="107" applyFont="1" applyBorder="1" applyAlignment="1">
      <alignment vertical="center"/>
      <protection/>
    </xf>
    <xf numFmtId="0" fontId="5" fillId="0" borderId="20" xfId="107" applyFont="1" applyBorder="1" applyAlignment="1">
      <alignment horizontal="center" vertical="center" textRotation="255"/>
      <protection/>
    </xf>
    <xf numFmtId="0" fontId="5" fillId="0" borderId="0" xfId="107" applyFont="1" applyBorder="1" applyAlignment="1">
      <alignment horizontal="center" vertical="center" textRotation="255"/>
      <protection/>
    </xf>
    <xf numFmtId="0" fontId="5" fillId="0" borderId="21" xfId="107" applyFont="1" applyBorder="1" applyAlignment="1">
      <alignment horizontal="center" vertical="center" textRotation="255"/>
      <protection/>
    </xf>
    <xf numFmtId="0" fontId="5" fillId="0" borderId="15" xfId="107" applyFont="1" applyBorder="1" applyAlignment="1">
      <alignment horizontal="center" vertical="center" textRotation="255"/>
      <protection/>
    </xf>
    <xf numFmtId="0" fontId="5" fillId="0" borderId="10" xfId="107" applyFont="1" applyBorder="1" applyAlignment="1">
      <alignment horizontal="center" vertical="center" textRotation="255"/>
      <protection/>
    </xf>
    <xf numFmtId="0" fontId="5" fillId="0" borderId="19" xfId="107" applyFont="1" applyBorder="1" applyAlignment="1">
      <alignment horizontal="center" vertical="center" textRotation="255"/>
      <protection/>
    </xf>
    <xf numFmtId="0" fontId="2" fillId="0" borderId="14" xfId="107" applyFont="1" applyBorder="1" applyAlignment="1">
      <alignment horizontal="center" vertical="center"/>
      <protection/>
    </xf>
    <xf numFmtId="0" fontId="2" fillId="0" borderId="11" xfId="107" applyFont="1" applyBorder="1">
      <alignment vertical="center"/>
      <protection/>
    </xf>
    <xf numFmtId="0" fontId="2" fillId="0" borderId="13" xfId="107" applyFont="1" applyBorder="1" applyAlignment="1">
      <alignment horizontal="center" vertical="center"/>
      <protection/>
    </xf>
    <xf numFmtId="0" fontId="5" fillId="0" borderId="16" xfId="107" applyFont="1" applyFill="1" applyBorder="1" applyAlignment="1">
      <alignment horizontal="center" vertical="center" wrapText="1"/>
      <protection/>
    </xf>
    <xf numFmtId="0" fontId="5" fillId="0" borderId="17" xfId="107" applyFont="1" applyFill="1" applyBorder="1" applyAlignment="1">
      <alignment horizontal="center" vertical="center" wrapText="1"/>
      <protection/>
    </xf>
    <xf numFmtId="0" fontId="5" fillId="0" borderId="18" xfId="107" applyFont="1" applyFill="1" applyBorder="1" applyAlignment="1">
      <alignment horizontal="center" vertical="center" wrapText="1"/>
      <protection/>
    </xf>
    <xf numFmtId="0" fontId="2" fillId="0" borderId="13" xfId="107" applyFont="1" applyFill="1" applyBorder="1" applyAlignment="1">
      <alignment horizontal="center" vertical="center"/>
      <protection/>
    </xf>
    <xf numFmtId="0" fontId="2" fillId="0" borderId="12" xfId="107" applyFont="1" applyFill="1" applyBorder="1" applyAlignment="1">
      <alignment horizontal="center" vertical="center"/>
      <protection/>
    </xf>
    <xf numFmtId="0" fontId="5" fillId="0" borderId="15" xfId="107" applyFont="1" applyFill="1" applyBorder="1" applyAlignment="1">
      <alignment horizontal="center" vertical="center" wrapText="1"/>
      <protection/>
    </xf>
    <xf numFmtId="0" fontId="5" fillId="0" borderId="10" xfId="107" applyFont="1" applyFill="1" applyBorder="1" applyAlignment="1">
      <alignment horizontal="center" vertical="center" wrapText="1"/>
      <protection/>
    </xf>
    <xf numFmtId="0" fontId="5" fillId="0" borderId="19" xfId="107" applyFont="1" applyFill="1" applyBorder="1" applyAlignment="1">
      <alignment horizontal="center" vertical="center" wrapText="1"/>
      <protection/>
    </xf>
    <xf numFmtId="0" fontId="2" fillId="0" borderId="10" xfId="107" applyFont="1" applyFill="1" applyBorder="1" applyAlignment="1">
      <alignment horizontal="center" vertical="center" wrapText="1"/>
      <protection/>
    </xf>
    <xf numFmtId="0" fontId="2" fillId="0" borderId="19" xfId="107" applyFont="1" applyFill="1" applyBorder="1" applyAlignment="1">
      <alignment horizontal="center" vertical="center" wrapText="1"/>
      <protection/>
    </xf>
    <xf numFmtId="0" fontId="5" fillId="0" borderId="13" xfId="107" applyFont="1" applyFill="1" applyBorder="1" applyAlignment="1">
      <alignment horizontal="left" vertical="center" wrapText="1"/>
      <protection/>
    </xf>
    <xf numFmtId="0" fontId="5" fillId="0" borderId="12" xfId="107" applyFont="1" applyFill="1" applyBorder="1" applyAlignment="1">
      <alignment horizontal="left" vertical="center" wrapText="1"/>
      <protection/>
    </xf>
    <xf numFmtId="0" fontId="5" fillId="0" borderId="17" xfId="107" applyFont="1" applyFill="1" applyBorder="1" applyAlignment="1">
      <alignment horizontal="left" vertical="center" wrapText="1"/>
      <protection/>
    </xf>
    <xf numFmtId="0" fontId="6" fillId="0" borderId="17" xfId="107" applyFont="1" applyFill="1" applyBorder="1" applyAlignment="1">
      <alignment horizontal="left" vertical="center"/>
      <protection/>
    </xf>
    <xf numFmtId="0" fontId="6" fillId="0" borderId="0" xfId="107" applyFont="1" applyFill="1">
      <alignment vertical="center"/>
      <protection/>
    </xf>
    <xf numFmtId="0" fontId="2" fillId="9" borderId="14" xfId="107" applyNumberFormat="1" applyFont="1" applyFill="1" applyBorder="1" applyAlignment="1">
      <alignment horizontal="center" vertical="center"/>
      <protection/>
    </xf>
    <xf numFmtId="180" fontId="2" fillId="9" borderId="14" xfId="19" applyNumberFormat="1" applyFont="1" applyFill="1" applyBorder="1" applyAlignment="1">
      <alignment horizontal="center" vertical="center"/>
    </xf>
    <xf numFmtId="0" fontId="2" fillId="9" borderId="14" xfId="107" applyFont="1" applyFill="1" applyBorder="1" applyAlignment="1">
      <alignment horizontal="center" vertical="center"/>
      <protection/>
    </xf>
    <xf numFmtId="0" fontId="2" fillId="0" borderId="12" xfId="107" applyFont="1" applyBorder="1" applyAlignment="1">
      <alignment horizontal="center" vertical="center" wrapText="1"/>
      <protection/>
    </xf>
    <xf numFmtId="0" fontId="2" fillId="16" borderId="14" xfId="107" applyFont="1" applyFill="1" applyBorder="1" applyAlignment="1">
      <alignment horizontal="center" vertical="center"/>
      <protection/>
    </xf>
    <xf numFmtId="0" fontId="2" fillId="0" borderId="12" xfId="107" applyFont="1" applyBorder="1">
      <alignment vertical="center"/>
      <protection/>
    </xf>
    <xf numFmtId="0" fontId="2" fillId="0" borderId="15" xfId="107" applyFont="1" applyBorder="1" applyAlignment="1">
      <alignment horizontal="center" vertical="center"/>
      <protection/>
    </xf>
    <xf numFmtId="0" fontId="2" fillId="0" borderId="10" xfId="107" applyFont="1" applyBorder="1" applyAlignment="1">
      <alignment horizontal="center" vertical="center"/>
      <protection/>
    </xf>
    <xf numFmtId="0" fontId="2" fillId="0" borderId="18" xfId="107" applyFont="1" applyBorder="1" applyAlignment="1">
      <alignment vertical="center"/>
      <protection/>
    </xf>
    <xf numFmtId="0" fontId="2" fillId="0" borderId="12" xfId="107" applyFont="1" applyBorder="1" applyAlignment="1">
      <alignment horizontal="left" vertical="center"/>
      <protection/>
    </xf>
    <xf numFmtId="10" fontId="2" fillId="9" borderId="12" xfId="107" applyNumberFormat="1" applyFont="1" applyFill="1" applyBorder="1" applyAlignment="1">
      <alignment horizontal="center" vertical="center"/>
      <protection/>
    </xf>
    <xf numFmtId="10" fontId="2" fillId="9" borderId="14" xfId="107" applyNumberFormat="1" applyFont="1" applyFill="1" applyBorder="1" applyAlignment="1">
      <alignment horizontal="center" vertical="center"/>
      <protection/>
    </xf>
    <xf numFmtId="0" fontId="2" fillId="9" borderId="13" xfId="107" applyNumberFormat="1" applyFont="1" applyFill="1" applyBorder="1" applyAlignment="1">
      <alignment horizontal="center" vertical="center"/>
      <protection/>
    </xf>
    <xf numFmtId="0" fontId="2" fillId="0" borderId="19" xfId="107" applyFont="1" applyBorder="1" applyAlignment="1">
      <alignment horizontal="center" vertical="center"/>
      <protection/>
    </xf>
    <xf numFmtId="0" fontId="2" fillId="0" borderId="10" xfId="107" applyFont="1" applyBorder="1" applyAlignment="1">
      <alignment horizontal="left" vertical="center"/>
      <protection/>
    </xf>
    <xf numFmtId="0" fontId="2" fillId="0" borderId="14" xfId="107" applyFont="1" applyFill="1" applyBorder="1" applyAlignment="1">
      <alignment horizontal="center" vertical="center"/>
      <protection/>
    </xf>
    <xf numFmtId="0" fontId="7" fillId="0" borderId="0" xfId="107" applyFont="1" applyBorder="1" applyAlignment="1">
      <alignment horizontal="center" vertical="center"/>
      <protection/>
    </xf>
    <xf numFmtId="10" fontId="2" fillId="9" borderId="12" xfId="27" applyNumberFormat="1" applyFont="1" applyFill="1" applyBorder="1" applyAlignment="1">
      <alignment horizontal="center" vertical="center"/>
    </xf>
    <xf numFmtId="0" fontId="4" fillId="0" borderId="0" xfId="107" applyFont="1" applyBorder="1" applyAlignment="1">
      <alignment horizontal="center" vertical="center"/>
      <protection/>
    </xf>
    <xf numFmtId="0" fontId="0" fillId="0" borderId="0" xfId="107" applyFont="1" applyBorder="1">
      <alignment vertical="center"/>
      <protection/>
    </xf>
    <xf numFmtId="2" fontId="2" fillId="9" borderId="13" xfId="107" applyNumberFormat="1" applyFont="1" applyFill="1" applyBorder="1" applyAlignment="1">
      <alignment horizontal="center" vertical="center"/>
      <protection/>
    </xf>
    <xf numFmtId="0" fontId="2" fillId="0" borderId="14" xfId="107" applyFont="1" applyBorder="1" applyAlignment="1">
      <alignment horizontal="center" vertical="center" wrapText="1"/>
      <protection/>
    </xf>
    <xf numFmtId="10" fontId="2" fillId="9" borderId="14" xfId="27" applyNumberFormat="1" applyFont="1" applyFill="1" applyBorder="1" applyAlignment="1">
      <alignment horizontal="center" vertical="center"/>
    </xf>
    <xf numFmtId="0" fontId="2" fillId="0" borderId="18" xfId="107" applyFont="1" applyBorder="1" applyAlignment="1">
      <alignment horizontal="center" vertical="center"/>
      <protection/>
    </xf>
    <xf numFmtId="0" fontId="2" fillId="0" borderId="14" xfId="107" applyFont="1" applyBorder="1">
      <alignment vertical="center"/>
      <protection/>
    </xf>
    <xf numFmtId="0" fontId="2" fillId="0" borderId="14" xfId="107" applyFont="1" applyBorder="1" applyAlignment="1">
      <alignment vertical="center"/>
      <protection/>
    </xf>
    <xf numFmtId="0" fontId="2" fillId="0" borderId="14" xfId="107" applyFont="1" applyBorder="1" applyAlignment="1">
      <alignment horizontal="left" vertical="center"/>
      <protection/>
    </xf>
    <xf numFmtId="0" fontId="5" fillId="0" borderId="14" xfId="107" applyFont="1" applyFill="1" applyBorder="1" applyAlignment="1">
      <alignment horizontal="left" vertical="center" wrapText="1"/>
      <protection/>
    </xf>
    <xf numFmtId="0" fontId="8" fillId="0" borderId="0" xfId="0" applyFont="1" applyAlignment="1">
      <alignment vertical="center"/>
    </xf>
    <xf numFmtId="0" fontId="9" fillId="0" borderId="0" xfId="0" applyFont="1" applyAlignment="1">
      <alignment horizontal="center" vertical="center"/>
    </xf>
    <xf numFmtId="0" fontId="8" fillId="0" borderId="0" xfId="0" applyFont="1" applyAlignment="1">
      <alignment/>
    </xf>
    <xf numFmtId="0" fontId="10" fillId="0" borderId="0" xfId="0" applyFont="1" applyFill="1" applyBorder="1" applyAlignment="1" applyProtection="1">
      <alignment/>
      <protection/>
    </xf>
    <xf numFmtId="0" fontId="8" fillId="0" borderId="0" xfId="0" applyFont="1" applyAlignment="1">
      <alignment horizontal="center" vertical="center"/>
    </xf>
    <xf numFmtId="0" fontId="0" fillId="0" borderId="0" xfId="0" applyFont="1" applyAlignment="1">
      <alignment vertical="center"/>
    </xf>
    <xf numFmtId="0" fontId="11" fillId="0" borderId="0" xfId="0" applyFont="1" applyBorder="1" applyAlignment="1">
      <alignment horizontal="center" vertical="center"/>
    </xf>
    <xf numFmtId="0" fontId="8" fillId="0" borderId="22" xfId="0" applyFont="1" applyBorder="1" applyAlignment="1">
      <alignment horizontal="center" vertical="center"/>
    </xf>
    <xf numFmtId="0" fontId="12" fillId="0" borderId="23" xfId="0" applyFont="1" applyBorder="1" applyAlignment="1">
      <alignment horizontal="left" vertical="center"/>
    </xf>
    <xf numFmtId="0" fontId="8" fillId="0" borderId="23" xfId="0" applyFont="1" applyBorder="1" applyAlignment="1">
      <alignment horizontal="center" vertical="center"/>
    </xf>
    <xf numFmtId="0" fontId="13" fillId="3" borderId="22" xfId="0" applyFont="1" applyFill="1" applyBorder="1" applyAlignment="1">
      <alignment horizontal="left" vertical="center"/>
    </xf>
    <xf numFmtId="0" fontId="8" fillId="0" borderId="23" xfId="0" applyFont="1" applyBorder="1" applyAlignment="1">
      <alignment vertical="center"/>
    </xf>
    <xf numFmtId="0" fontId="13" fillId="25" borderId="24"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3" fillId="25" borderId="28" xfId="0" applyFont="1" applyFill="1" applyBorder="1" applyAlignment="1">
      <alignment horizontal="center" vertical="center" wrapText="1"/>
    </xf>
    <xf numFmtId="0" fontId="14" fillId="0" borderId="11" xfId="0" applyFont="1" applyBorder="1" applyAlignment="1">
      <alignment horizontal="left" vertical="center"/>
    </xf>
    <xf numFmtId="0" fontId="13" fillId="25" borderId="25" xfId="0" applyFont="1" applyFill="1" applyBorder="1" applyAlignment="1">
      <alignment horizontal="center" vertical="center" wrapText="1"/>
    </xf>
    <xf numFmtId="0" fontId="13" fillId="25" borderId="29" xfId="0" applyFont="1" applyFill="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3" fillId="25" borderId="30" xfId="0" applyFont="1" applyFill="1" applyBorder="1" applyAlignment="1">
      <alignment horizontal="center" vertical="center" wrapText="1"/>
    </xf>
    <xf numFmtId="0" fontId="13" fillId="25" borderId="11" xfId="0" applyFont="1" applyFill="1" applyBorder="1" applyAlignment="1">
      <alignment horizontal="center" vertical="center" wrapText="1"/>
    </xf>
    <xf numFmtId="0" fontId="12" fillId="0" borderId="13" xfId="0" applyFont="1" applyBorder="1" applyAlignment="1">
      <alignment horizontal="left" vertical="center"/>
    </xf>
    <xf numFmtId="0" fontId="0" fillId="0" borderId="12" xfId="0" applyFont="1" applyBorder="1" applyAlignment="1">
      <alignment vertical="center"/>
    </xf>
    <xf numFmtId="0" fontId="13" fillId="25" borderId="13" xfId="0" applyFont="1" applyFill="1" applyBorder="1" applyAlignment="1">
      <alignment horizontal="center" vertical="center" wrapText="1"/>
    </xf>
    <xf numFmtId="0" fontId="12" fillId="0" borderId="14" xfId="0" applyFont="1" applyBorder="1" applyAlignment="1">
      <alignment horizontal="left" vertical="center"/>
    </xf>
    <xf numFmtId="0" fontId="13" fillId="25" borderId="31" xfId="0" applyFont="1" applyFill="1" applyBorder="1" applyAlignment="1">
      <alignment horizontal="center" vertical="center" wrapText="1"/>
    </xf>
    <xf numFmtId="0" fontId="12" fillId="0" borderId="12" xfId="0" applyFont="1" applyBorder="1" applyAlignment="1">
      <alignment horizontal="left" vertical="center"/>
    </xf>
    <xf numFmtId="0" fontId="12" fillId="25" borderId="12" xfId="0" applyFont="1" applyFill="1" applyBorder="1" applyAlignment="1">
      <alignment horizontal="left" vertical="center" wrapText="1"/>
    </xf>
    <xf numFmtId="0" fontId="13" fillId="25" borderId="32" xfId="0" applyFont="1" applyFill="1" applyBorder="1" applyAlignment="1">
      <alignment horizontal="center" vertical="center" wrapText="1"/>
    </xf>
    <xf numFmtId="0" fontId="13" fillId="25" borderId="14" xfId="0" applyFont="1" applyFill="1" applyBorder="1" applyAlignment="1">
      <alignment horizontal="center" vertical="center" wrapText="1"/>
    </xf>
    <xf numFmtId="0" fontId="13" fillId="25" borderId="33" xfId="0" applyFont="1" applyFill="1" applyBorder="1" applyAlignment="1">
      <alignment horizontal="center" vertical="center" wrapText="1"/>
    </xf>
    <xf numFmtId="0" fontId="12" fillId="0" borderId="29" xfId="0" applyFont="1" applyBorder="1" applyAlignment="1">
      <alignment horizontal="center" vertical="center" wrapText="1"/>
    </xf>
    <xf numFmtId="181" fontId="12" fillId="25" borderId="13" xfId="0" applyNumberFormat="1" applyFont="1" applyFill="1" applyBorder="1" applyAlignment="1">
      <alignment horizontal="center" vertical="center" wrapText="1"/>
    </xf>
    <xf numFmtId="181" fontId="12" fillId="25" borderId="14"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27" fontId="12" fillId="0" borderId="11" xfId="0" applyNumberFormat="1" applyFont="1" applyBorder="1" applyAlignment="1">
      <alignment horizontal="center" vertical="center" wrapText="1"/>
    </xf>
    <xf numFmtId="181" fontId="12" fillId="0" borderId="11" xfId="0" applyNumberFormat="1" applyFont="1" applyBorder="1" applyAlignment="1">
      <alignment horizontal="center" vertical="center" wrapText="1"/>
    </xf>
    <xf numFmtId="181" fontId="12" fillId="25" borderId="25" xfId="0" applyNumberFormat="1" applyFont="1" applyFill="1" applyBorder="1" applyAlignment="1">
      <alignment horizontal="left" vertical="center" wrapText="1"/>
    </xf>
    <xf numFmtId="181" fontId="12" fillId="25" borderId="26" xfId="0" applyNumberFormat="1" applyFont="1" applyFill="1" applyBorder="1" applyAlignment="1">
      <alignment horizontal="left" vertical="center" wrapText="1"/>
    </xf>
    <xf numFmtId="181" fontId="12" fillId="25" borderId="27" xfId="0" applyNumberFormat="1" applyFont="1" applyFill="1" applyBorder="1" applyAlignment="1">
      <alignment horizontal="left" vertical="center" wrapText="1"/>
    </xf>
    <xf numFmtId="0" fontId="12" fillId="25" borderId="25" xfId="0" applyFont="1" applyFill="1" applyBorder="1" applyAlignment="1">
      <alignment horizontal="left" vertical="center" wrapText="1"/>
    </xf>
    <xf numFmtId="0" fontId="12" fillId="25" borderId="27" xfId="0" applyFont="1" applyFill="1" applyBorder="1" applyAlignment="1">
      <alignment horizontal="left" vertical="center" wrapText="1"/>
    </xf>
    <xf numFmtId="0" fontId="13" fillId="25" borderId="31" xfId="0" applyFont="1" applyFill="1" applyBorder="1" applyAlignment="1">
      <alignment vertical="center"/>
    </xf>
    <xf numFmtId="0" fontId="12" fillId="25" borderId="12" xfId="0" applyFont="1" applyFill="1" applyBorder="1" applyAlignment="1">
      <alignment horizontal="left" vertical="center"/>
    </xf>
    <xf numFmtId="0" fontId="12" fillId="25" borderId="14" xfId="0" applyFont="1" applyFill="1" applyBorder="1" applyAlignment="1">
      <alignment horizontal="left" vertical="center"/>
    </xf>
    <xf numFmtId="0" fontId="13" fillId="25" borderId="13" xfId="0" applyFont="1" applyFill="1" applyBorder="1" applyAlignment="1">
      <alignment horizontal="center" vertical="center"/>
    </xf>
    <xf numFmtId="0" fontId="13" fillId="25" borderId="31" xfId="0" applyFont="1" applyFill="1" applyBorder="1" applyAlignment="1">
      <alignment vertical="center" wrapText="1"/>
    </xf>
    <xf numFmtId="0" fontId="14" fillId="0" borderId="16" xfId="0" applyFont="1" applyBorder="1" applyAlignment="1">
      <alignment horizontal="center" vertical="center"/>
    </xf>
    <xf numFmtId="0" fontId="14" fillId="0" borderId="30" xfId="0" applyFont="1" applyBorder="1" applyAlignment="1">
      <alignment horizontal="left" vertical="center"/>
    </xf>
    <xf numFmtId="0" fontId="12" fillId="25" borderId="11" xfId="0" applyFont="1" applyFill="1" applyBorder="1" applyAlignment="1">
      <alignment horizontal="left" vertical="center"/>
    </xf>
    <xf numFmtId="0" fontId="15" fillId="25" borderId="11" xfId="0" applyFont="1" applyFill="1" applyBorder="1" applyAlignment="1">
      <alignment horizontal="center" vertical="center"/>
    </xf>
    <xf numFmtId="0" fontId="12" fillId="25" borderId="11" xfId="0" applyFont="1" applyFill="1" applyBorder="1" applyAlignment="1">
      <alignment vertical="center"/>
    </xf>
    <xf numFmtId="0" fontId="13" fillId="25" borderId="11" xfId="0" applyFont="1" applyFill="1" applyBorder="1" applyAlignment="1">
      <alignment horizontal="center" vertical="center"/>
    </xf>
    <xf numFmtId="0" fontId="13" fillId="25" borderId="34" xfId="0" applyFont="1" applyFill="1" applyBorder="1" applyAlignment="1">
      <alignment horizontal="lef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3" fillId="25" borderId="32"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29" xfId="0" applyFont="1" applyBorder="1" applyAlignment="1">
      <alignment vertical="center"/>
    </xf>
    <xf numFmtId="0" fontId="8" fillId="0" borderId="11" xfId="0" applyFont="1" applyBorder="1" applyAlignment="1">
      <alignment vertical="top"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3" fillId="3" borderId="36" xfId="0" applyFont="1" applyFill="1" applyBorder="1" applyAlignment="1">
      <alignment horizontal="left" vertical="center"/>
    </xf>
    <xf numFmtId="0" fontId="8" fillId="0" borderId="37" xfId="0" applyFont="1" applyBorder="1" applyAlignment="1">
      <alignment vertical="center"/>
    </xf>
    <xf numFmtId="0" fontId="13" fillId="0" borderId="2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3" borderId="23" xfId="0" applyFont="1" applyFill="1" applyBorder="1" applyAlignment="1">
      <alignment horizontal="left" vertical="center"/>
    </xf>
    <xf numFmtId="0" fontId="13" fillId="25" borderId="41" xfId="0" applyFont="1" applyFill="1" applyBorder="1" applyAlignment="1">
      <alignment vertical="center"/>
    </xf>
    <xf numFmtId="0" fontId="15" fillId="25" borderId="42" xfId="0" applyFont="1" applyFill="1" applyBorder="1" applyAlignment="1">
      <alignment horizontal="center" vertical="center"/>
    </xf>
    <xf numFmtId="0" fontId="15" fillId="25" borderId="26" xfId="0" applyFont="1" applyFill="1" applyBorder="1" applyAlignment="1">
      <alignment horizontal="center" vertical="center"/>
    </xf>
    <xf numFmtId="0" fontId="15" fillId="25" borderId="27" xfId="0" applyFont="1" applyFill="1" applyBorder="1" applyAlignment="1">
      <alignment horizontal="center" vertical="center"/>
    </xf>
    <xf numFmtId="0" fontId="15" fillId="25" borderId="12" xfId="0" applyFont="1" applyFill="1" applyBorder="1" applyAlignment="1">
      <alignment horizontal="center" vertical="center"/>
    </xf>
    <xf numFmtId="0" fontId="15" fillId="25" borderId="14" xfId="0" applyFont="1" applyFill="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3" fillId="25" borderId="43" xfId="0" applyFont="1" applyFill="1" applyBorder="1" applyAlignment="1">
      <alignment vertical="center"/>
    </xf>
    <xf numFmtId="0" fontId="12" fillId="25" borderId="12" xfId="0" applyFont="1" applyFill="1" applyBorder="1" applyAlignment="1">
      <alignment horizontal="center" vertical="center"/>
    </xf>
    <xf numFmtId="0" fontId="12" fillId="25" borderId="14" xfId="0" applyFont="1" applyFill="1" applyBorder="1" applyAlignment="1">
      <alignment horizontal="center" vertical="center"/>
    </xf>
    <xf numFmtId="9" fontId="12" fillId="0" borderId="13"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3" fillId="25" borderId="44" xfId="0" applyFont="1" applyFill="1" applyBorder="1" applyAlignment="1">
      <alignment horizontal="left" vertical="center"/>
    </xf>
    <xf numFmtId="0" fontId="13" fillId="25" borderId="40" xfId="0" applyFont="1" applyFill="1" applyBorder="1" applyAlignment="1">
      <alignment horizontal="left" vertical="center"/>
    </xf>
    <xf numFmtId="0" fontId="13" fillId="3" borderId="37" xfId="0" applyFont="1" applyFill="1" applyBorder="1" applyAlignment="1">
      <alignment horizontal="left" vertical="center"/>
    </xf>
    <xf numFmtId="0" fontId="13" fillId="25" borderId="24" xfId="0" applyFont="1" applyFill="1" applyBorder="1" applyAlignment="1">
      <alignment horizontal="center" vertical="center"/>
    </xf>
    <xf numFmtId="0" fontId="13" fillId="25" borderId="25" xfId="0" applyFont="1" applyFill="1" applyBorder="1" applyAlignment="1">
      <alignment horizontal="center" vertical="center"/>
    </xf>
    <xf numFmtId="0" fontId="13" fillId="25" borderId="26" xfId="0" applyFont="1" applyFill="1" applyBorder="1" applyAlignment="1">
      <alignment horizontal="center" vertical="center"/>
    </xf>
    <xf numFmtId="0" fontId="13" fillId="25" borderId="27" xfId="0" applyFont="1" applyFill="1" applyBorder="1" applyAlignment="1">
      <alignment horizontal="center" vertical="center"/>
    </xf>
    <xf numFmtId="0" fontId="13" fillId="25" borderId="29" xfId="0" applyFont="1" applyFill="1" applyBorder="1" applyAlignment="1">
      <alignment vertical="center"/>
    </xf>
    <xf numFmtId="0" fontId="12" fillId="25" borderId="13" xfId="0" applyFont="1" applyFill="1" applyBorder="1" applyAlignment="1">
      <alignment horizontal="center" vertical="center"/>
    </xf>
    <xf numFmtId="0" fontId="12" fillId="0" borderId="14" xfId="0" applyFont="1" applyBorder="1" applyAlignment="1">
      <alignment horizontal="center" vertical="center"/>
    </xf>
    <xf numFmtId="31" fontId="12" fillId="0" borderId="23" xfId="0" applyNumberFormat="1" applyFont="1" applyBorder="1" applyAlignment="1">
      <alignment horizontal="left" vertical="center"/>
    </xf>
    <xf numFmtId="31" fontId="12" fillId="0" borderId="45" xfId="0" applyNumberFormat="1" applyFont="1" applyBorder="1" applyAlignment="1">
      <alignment horizontal="left" vertical="center"/>
    </xf>
    <xf numFmtId="0" fontId="8" fillId="0" borderId="45" xfId="0" applyFont="1" applyBorder="1" applyAlignment="1">
      <alignment vertical="center"/>
    </xf>
    <xf numFmtId="0" fontId="0" fillId="0" borderId="27" xfId="0" applyFont="1" applyBorder="1" applyAlignment="1">
      <alignment vertical="center"/>
    </xf>
    <xf numFmtId="49" fontId="12" fillId="0" borderId="25" xfId="0" applyNumberFormat="1" applyFont="1" applyFill="1" applyBorder="1" applyAlignment="1">
      <alignment horizontal="left" vertical="center" wrapText="1"/>
    </xf>
    <xf numFmtId="49" fontId="0" fillId="0" borderId="26" xfId="0" applyNumberFormat="1" applyFont="1" applyBorder="1" applyAlignment="1">
      <alignment vertical="center"/>
    </xf>
    <xf numFmtId="49" fontId="0" fillId="0" borderId="46" xfId="0" applyNumberFormat="1" applyFont="1" applyBorder="1" applyAlignment="1">
      <alignment vertical="center"/>
    </xf>
    <xf numFmtId="0" fontId="13" fillId="25" borderId="16"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0" fillId="0" borderId="47" xfId="0" applyFont="1" applyBorder="1" applyAlignment="1">
      <alignment vertical="center"/>
    </xf>
    <xf numFmtId="0" fontId="12" fillId="0" borderId="47" xfId="0" applyFont="1" applyBorder="1" applyAlignment="1">
      <alignment horizontal="left" vertical="center"/>
    </xf>
    <xf numFmtId="0" fontId="12" fillId="25" borderId="47" xfId="0" applyFont="1" applyFill="1" applyBorder="1" applyAlignment="1">
      <alignment horizontal="left" vertical="center" wrapText="1"/>
    </xf>
    <xf numFmtId="0" fontId="13" fillId="25" borderId="47"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3" fillId="25" borderId="12" xfId="0" applyFont="1" applyFill="1" applyBorder="1" applyAlignment="1">
      <alignment horizontal="center" vertical="center" wrapText="1"/>
    </xf>
    <xf numFmtId="181" fontId="12" fillId="25" borderId="12" xfId="0" applyNumberFormat="1" applyFont="1" applyFill="1" applyBorder="1" applyAlignment="1">
      <alignment horizontal="center" vertical="center" wrapText="1"/>
    </xf>
    <xf numFmtId="181" fontId="12" fillId="25" borderId="47" xfId="0" applyNumberFormat="1" applyFont="1" applyFill="1" applyBorder="1" applyAlignment="1">
      <alignment horizontal="center" vertical="center" wrapText="1"/>
    </xf>
    <xf numFmtId="0" fontId="13" fillId="25" borderId="14" xfId="0" applyFont="1" applyFill="1" applyBorder="1" applyAlignment="1">
      <alignment horizontal="center" vertical="center"/>
    </xf>
    <xf numFmtId="182" fontId="12" fillId="0" borderId="14" xfId="0" applyNumberFormat="1" applyFont="1" applyBorder="1" applyAlignment="1">
      <alignment horizontal="left" vertical="center"/>
    </xf>
    <xf numFmtId="182" fontId="12" fillId="0" borderId="11" xfId="0" applyNumberFormat="1" applyFont="1" applyBorder="1" applyAlignment="1">
      <alignment horizontal="left" vertical="center"/>
    </xf>
    <xf numFmtId="182" fontId="12" fillId="0" borderId="48" xfId="0" applyNumberFormat="1" applyFont="1" applyBorder="1" applyAlignment="1">
      <alignment horizontal="left" vertical="center"/>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8" fillId="0" borderId="48" xfId="0" applyFont="1" applyBorder="1" applyAlignment="1">
      <alignment vertical="top" wrapText="1"/>
    </xf>
    <xf numFmtId="0" fontId="12" fillId="0" borderId="47" xfId="0" applyFont="1" applyBorder="1" applyAlignment="1">
      <alignment horizontal="left" vertical="center" wrapText="1"/>
    </xf>
    <xf numFmtId="0" fontId="8" fillId="0" borderId="53" xfId="0" applyFont="1" applyBorder="1" applyAlignment="1">
      <alignment vertical="center"/>
    </xf>
    <xf numFmtId="0" fontId="15" fillId="0" borderId="5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3" borderId="45" xfId="0" applyFont="1" applyFill="1" applyBorder="1" applyAlignment="1">
      <alignment horizontal="left"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2" fillId="0" borderId="47" xfId="0" applyFont="1" applyBorder="1" applyAlignment="1">
      <alignment horizontal="center" vertical="center"/>
    </xf>
    <xf numFmtId="0" fontId="13" fillId="25" borderId="55" xfId="0" applyFont="1" applyFill="1" applyBorder="1" applyAlignment="1">
      <alignment horizontal="left" vertical="center"/>
    </xf>
    <xf numFmtId="0" fontId="15" fillId="0" borderId="26" xfId="0" applyFont="1" applyBorder="1" applyAlignment="1">
      <alignment horizontal="center" vertical="center"/>
    </xf>
    <xf numFmtId="0" fontId="15" fillId="0" borderId="46"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47" xfId="0" applyFont="1" applyBorder="1" applyAlignment="1">
      <alignment horizontal="center" vertical="center"/>
    </xf>
    <xf numFmtId="0" fontId="13" fillId="25" borderId="34" xfId="0" applyFont="1" applyFill="1" applyBorder="1" applyAlignment="1">
      <alignment vertical="center"/>
    </xf>
    <xf numFmtId="0" fontId="15" fillId="25" borderId="44" xfId="0" applyFont="1" applyFill="1" applyBorder="1" applyAlignment="1">
      <alignment horizontal="left" vertical="top"/>
    </xf>
    <xf numFmtId="0" fontId="8" fillId="25" borderId="40" xfId="0" applyFont="1" applyFill="1" applyBorder="1" applyAlignment="1">
      <alignment horizontal="left" vertical="top"/>
    </xf>
    <xf numFmtId="0" fontId="13" fillId="25" borderId="32" xfId="0" applyFont="1" applyFill="1" applyBorder="1" applyAlignment="1">
      <alignment vertical="center"/>
    </xf>
    <xf numFmtId="0" fontId="12" fillId="25" borderId="25" xfId="0" applyFont="1" applyFill="1" applyBorder="1" applyAlignment="1">
      <alignment horizontal="center" vertical="center"/>
    </xf>
    <xf numFmtId="0" fontId="12" fillId="25" borderId="26" xfId="0" applyFont="1" applyFill="1" applyBorder="1" applyAlignment="1">
      <alignment horizontal="center" vertical="center"/>
    </xf>
    <xf numFmtId="0" fontId="12" fillId="25" borderId="27" xfId="0" applyFont="1" applyFill="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25" borderId="13" xfId="0" applyFont="1" applyFill="1" applyBorder="1" applyAlignment="1">
      <alignment vertical="center"/>
    </xf>
    <xf numFmtId="0" fontId="12" fillId="25" borderId="12" xfId="0" applyFont="1" applyFill="1" applyBorder="1" applyAlignment="1">
      <alignment vertical="center"/>
    </xf>
    <xf numFmtId="0" fontId="12" fillId="25" borderId="14" xfId="0" applyFont="1" applyFill="1" applyBorder="1" applyAlignment="1">
      <alignment vertical="center"/>
    </xf>
    <xf numFmtId="0" fontId="8" fillId="25" borderId="56" xfId="0" applyFont="1" applyFill="1" applyBorder="1" applyAlignment="1">
      <alignment horizontal="left" vertical="top"/>
    </xf>
    <xf numFmtId="0" fontId="13" fillId="3" borderId="57" xfId="0" applyFont="1" applyFill="1" applyBorder="1" applyAlignment="1">
      <alignment horizontal="left" vertical="center"/>
    </xf>
    <xf numFmtId="0" fontId="13" fillId="3" borderId="58" xfId="0" applyFont="1" applyFill="1" applyBorder="1" applyAlignment="1">
      <alignment horizontal="left" vertical="center"/>
    </xf>
    <xf numFmtId="0" fontId="13" fillId="0" borderId="0" xfId="0" applyFont="1" applyBorder="1" applyAlignment="1">
      <alignment horizontal="center" vertical="center"/>
    </xf>
    <xf numFmtId="181" fontId="8" fillId="25" borderId="59" xfId="0" applyNumberFormat="1" applyFont="1" applyFill="1" applyBorder="1" applyAlignment="1">
      <alignment horizontal="center" vertical="center" wrapText="1"/>
    </xf>
    <xf numFmtId="181" fontId="8" fillId="25" borderId="60" xfId="0" applyNumberFormat="1" applyFont="1" applyFill="1" applyBorder="1" applyAlignment="1">
      <alignment horizontal="center" vertical="center" wrapText="1"/>
    </xf>
    <xf numFmtId="0" fontId="13" fillId="25" borderId="42" xfId="0" applyFont="1" applyFill="1" applyBorder="1" applyAlignment="1">
      <alignment horizontal="center" vertical="center" wrapText="1"/>
    </xf>
    <xf numFmtId="0" fontId="13" fillId="25" borderId="27" xfId="0" applyFont="1" applyFill="1" applyBorder="1" applyAlignment="1">
      <alignment horizontal="center" vertical="center" wrapText="1"/>
    </xf>
    <xf numFmtId="181" fontId="8" fillId="25" borderId="15" xfId="0" applyNumberFormat="1" applyFont="1" applyFill="1" applyBorder="1" applyAlignment="1">
      <alignment horizontal="center" vertical="center" wrapText="1"/>
    </xf>
    <xf numFmtId="181" fontId="8" fillId="25" borderId="10" xfId="0" applyNumberFormat="1" applyFont="1" applyFill="1" applyBorder="1" applyAlignment="1">
      <alignment horizontal="center" vertical="center" wrapText="1"/>
    </xf>
    <xf numFmtId="181" fontId="8" fillId="25" borderId="19" xfId="0" applyNumberFormat="1" applyFont="1" applyFill="1" applyBorder="1" applyAlignment="1">
      <alignment horizontal="center" vertical="center" wrapText="1"/>
    </xf>
    <xf numFmtId="0" fontId="13" fillId="25" borderId="61" xfId="0" applyFont="1" applyFill="1" applyBorder="1" applyAlignment="1">
      <alignment horizontal="center" vertical="center" wrapText="1"/>
    </xf>
    <xf numFmtId="0" fontId="13" fillId="25" borderId="33" xfId="0" applyFont="1" applyFill="1" applyBorder="1" applyAlignment="1">
      <alignment horizontal="center" vertical="center" wrapText="1"/>
    </xf>
    <xf numFmtId="183" fontId="8" fillId="0" borderId="13" xfId="0" applyNumberFormat="1" applyFont="1" applyFill="1" applyBorder="1" applyAlignment="1">
      <alignment horizontal="center" vertical="center" wrapText="1"/>
    </xf>
    <xf numFmtId="183" fontId="8" fillId="0" borderId="12" xfId="0" applyNumberFormat="1" applyFont="1" applyFill="1" applyBorder="1" applyAlignment="1">
      <alignment horizontal="center" vertical="center" wrapText="1"/>
    </xf>
    <xf numFmtId="183" fontId="8" fillId="0" borderId="62" xfId="0" applyNumberFormat="1" applyFont="1" applyFill="1" applyBorder="1" applyAlignment="1">
      <alignment horizontal="center" vertical="center" wrapText="1"/>
    </xf>
    <xf numFmtId="0" fontId="8" fillId="25" borderId="63" xfId="0" applyFont="1" applyFill="1" applyBorder="1" applyAlignment="1">
      <alignment horizontal="center" vertical="center" wrapText="1"/>
    </xf>
    <xf numFmtId="0" fontId="8" fillId="25" borderId="11" xfId="0" applyFont="1" applyFill="1" applyBorder="1" applyAlignment="1">
      <alignment horizontal="center" vertical="center" wrapText="1"/>
    </xf>
    <xf numFmtId="0" fontId="12" fillId="25" borderId="13" xfId="0" applyFont="1" applyFill="1" applyBorder="1" applyAlignment="1">
      <alignment horizontal="left" vertical="center" wrapText="1"/>
    </xf>
    <xf numFmtId="0" fontId="12" fillId="25" borderId="64" xfId="0" applyFont="1" applyFill="1" applyBorder="1" applyAlignment="1">
      <alignment horizontal="left" vertical="center" wrapText="1"/>
    </xf>
    <xf numFmtId="0" fontId="8" fillId="25" borderId="31" xfId="0" applyFont="1" applyFill="1" applyBorder="1" applyAlignment="1">
      <alignment horizontal="left" vertical="center" wrapText="1"/>
    </xf>
    <xf numFmtId="0" fontId="8" fillId="25" borderId="12" xfId="0" applyFont="1" applyFill="1" applyBorder="1" applyAlignment="1">
      <alignment horizontal="left" vertical="center" wrapText="1"/>
    </xf>
    <xf numFmtId="0" fontId="13" fillId="25" borderId="44" xfId="0" applyFont="1" applyFill="1" applyBorder="1" applyAlignment="1">
      <alignment vertical="center" wrapText="1"/>
    </xf>
    <xf numFmtId="0" fontId="13" fillId="25" borderId="39" xfId="0" applyFont="1" applyFill="1" applyBorder="1" applyAlignment="1">
      <alignment horizontal="center" vertical="center" wrapText="1"/>
    </xf>
    <xf numFmtId="0" fontId="13" fillId="25" borderId="65" xfId="0" applyFont="1" applyFill="1" applyBorder="1" applyAlignment="1">
      <alignment horizontal="center" vertical="center" wrapText="1"/>
    </xf>
    <xf numFmtId="0" fontId="15" fillId="25" borderId="39" xfId="0" applyFont="1" applyFill="1" applyBorder="1" applyAlignment="1">
      <alignment horizontal="center" vertical="center" wrapText="1"/>
    </xf>
    <xf numFmtId="0" fontId="15" fillId="25" borderId="40" xfId="0" applyFont="1" applyFill="1" applyBorder="1" applyAlignment="1">
      <alignment horizontal="center" vertical="center" wrapText="1"/>
    </xf>
    <xf numFmtId="0" fontId="17" fillId="25" borderId="39" xfId="0" applyFont="1" applyFill="1" applyBorder="1" applyAlignment="1">
      <alignment horizontal="center" vertical="center" wrapText="1"/>
    </xf>
    <xf numFmtId="0" fontId="17" fillId="25" borderId="40" xfId="0" applyFont="1" applyFill="1" applyBorder="1" applyAlignment="1">
      <alignment horizontal="center" vertical="center" wrapText="1"/>
    </xf>
    <xf numFmtId="0" fontId="0" fillId="0" borderId="0" xfId="0" applyFont="1" applyAlignment="1">
      <alignment horizontal="center" vertical="center"/>
    </xf>
    <xf numFmtId="0" fontId="8" fillId="25" borderId="55" xfId="0" applyFont="1" applyFill="1" applyBorder="1" applyAlignment="1">
      <alignment horizontal="left" vertical="top"/>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8" fillId="25" borderId="66" xfId="0" applyFont="1" applyFill="1" applyBorder="1" applyAlignment="1">
      <alignment horizontal="left" vertical="top"/>
    </xf>
    <xf numFmtId="181" fontId="8" fillId="25" borderId="67" xfId="0" applyNumberFormat="1" applyFont="1" applyFill="1" applyBorder="1" applyAlignment="1">
      <alignment horizontal="center" vertical="center" wrapText="1"/>
    </xf>
    <xf numFmtId="0" fontId="13" fillId="25" borderId="68" xfId="0" applyFont="1" applyFill="1" applyBorder="1" applyAlignment="1">
      <alignment horizontal="center" vertical="center" wrapText="1"/>
    </xf>
    <xf numFmtId="10" fontId="8" fillId="0" borderId="52" xfId="0" applyNumberFormat="1" applyFont="1" applyBorder="1" applyAlignment="1">
      <alignment horizontal="center" vertical="center"/>
    </xf>
    <xf numFmtId="181" fontId="8" fillId="25" borderId="11" xfId="0" applyNumberFormat="1" applyFont="1" applyFill="1" applyBorder="1" applyAlignment="1">
      <alignment horizontal="center" vertical="center" wrapText="1"/>
    </xf>
    <xf numFmtId="181" fontId="8" fillId="25" borderId="48" xfId="0" applyNumberFormat="1" applyFont="1" applyFill="1" applyBorder="1" applyAlignment="1">
      <alignment horizontal="center" vertical="center" wrapText="1"/>
    </xf>
    <xf numFmtId="0" fontId="8" fillId="25" borderId="47" xfId="0" applyFont="1" applyFill="1" applyBorder="1" applyAlignment="1">
      <alignment horizontal="left" vertical="center" wrapText="1"/>
    </xf>
    <xf numFmtId="0" fontId="13" fillId="25" borderId="69" xfId="0" applyFont="1" applyFill="1" applyBorder="1" applyAlignment="1">
      <alignment vertical="center" wrapText="1"/>
    </xf>
    <xf numFmtId="0" fontId="13" fillId="25" borderId="40" xfId="0" applyFont="1" applyFill="1" applyBorder="1" applyAlignment="1">
      <alignment vertical="center" wrapText="1"/>
    </xf>
    <xf numFmtId="0" fontId="13" fillId="25" borderId="55" xfId="0" applyFont="1" applyFill="1" applyBorder="1" applyAlignment="1">
      <alignment vertical="center" wrapText="1"/>
    </xf>
  </cellXfs>
  <cellStyles count="268">
    <cellStyle name="Normal" xfId="0"/>
    <cellStyle name="20% - 强调文字颜色 4" xfId="15"/>
    <cellStyle name="输出 4" xfId="16"/>
    <cellStyle name="20% - 强调文字颜色 1 3" xfId="17"/>
    <cellStyle name="差_SECAT_China_CH 4" xfId="18"/>
    <cellStyle name="Comma" xfId="19"/>
    <cellStyle name="解释性文本 2" xfId="20"/>
    <cellStyle name="千位分隔 2 5" xfId="21"/>
    <cellStyle name="千位分隔 2 2 3" xfId="22"/>
    <cellStyle name="Currency" xfId="23"/>
    <cellStyle name="Comma [0]" xfId="24"/>
    <cellStyle name="60% - 强调文字颜色 1 3" xfId="25"/>
    <cellStyle name="40% - 强调文字颜色 2 4" xfId="26"/>
    <cellStyle name="Percent" xfId="27"/>
    <cellStyle name="标题 3 3" xfId="28"/>
    <cellStyle name="Currency [0]" xfId="29"/>
    <cellStyle name="40% - 强调文字颜色 5 2" xfId="30"/>
    <cellStyle name="20% - 强调文字颜色 6 3" xfId="31"/>
    <cellStyle name="链接单元格 3" xfId="32"/>
    <cellStyle name="20% - 强调文字颜色 1" xfId="33"/>
    <cellStyle name="40% - 强调文字颜色 5 4" xfId="34"/>
    <cellStyle name="输出 3" xfId="35"/>
    <cellStyle name="20% - 强调文字颜色 3" xfId="36"/>
    <cellStyle name="差_SECAT_China_CH 3" xfId="37"/>
    <cellStyle name="20% - 强调文字颜色 1 2" xfId="38"/>
    <cellStyle name="20% - 强调文字颜色 5" xfId="39"/>
    <cellStyle name="20% - 强调文字颜色 1 4" xfId="40"/>
    <cellStyle name="40% - 强调文字颜色 5 3" xfId="41"/>
    <cellStyle name="60% - 强调文字颜色 4 2" xfId="42"/>
    <cellStyle name="20% - 强调文字颜色 6 4" xfId="43"/>
    <cellStyle name="输出 2" xfId="44"/>
    <cellStyle name="链接单元格 4" xfId="45"/>
    <cellStyle name="好_Credit investigation forms_final" xfId="46"/>
    <cellStyle name="20% - 强调文字颜色 2" xfId="47"/>
    <cellStyle name="Neutral 2" xfId="48"/>
    <cellStyle name="40% - 强调文字颜色 6 4" xfId="49"/>
    <cellStyle name="好_Credit investigation forms_final 2" xfId="50"/>
    <cellStyle name="20% - 强调文字颜色 2 2" xfId="51"/>
    <cellStyle name="40% - 强调文字颜色 1 2" xfId="52"/>
    <cellStyle name="好_Credit investigation forms_final 3" xfId="53"/>
    <cellStyle name="20% - 强调文字颜色 2 3" xfId="54"/>
    <cellStyle name="40% - 强调文字颜色 1 3" xfId="55"/>
    <cellStyle name="好_Credit investigation forms_final 4" xfId="56"/>
    <cellStyle name="20% - 强调文字颜色 2 4" xfId="57"/>
    <cellStyle name="20% - 强调文字颜色 3 2" xfId="58"/>
    <cellStyle name="40% - 强调文字颜色 2 2" xfId="59"/>
    <cellStyle name="适中" xfId="60"/>
    <cellStyle name="20% - 强调文字颜色 3 3" xfId="61"/>
    <cellStyle name="20% - 强调文字颜色 3 4" xfId="62"/>
    <cellStyle name="60% - 强调文字颜色 1 2" xfId="63"/>
    <cellStyle name="40% - 强调文字颜色 2 3" xfId="64"/>
    <cellStyle name="常规 3" xfId="65"/>
    <cellStyle name="20% - 强调文字颜色 4 2" xfId="66"/>
    <cellStyle name="40% - 强调文字颜色 3 2" xfId="67"/>
    <cellStyle name="常规 4" xfId="68"/>
    <cellStyle name="20% - 强调文字颜色 4 3" xfId="69"/>
    <cellStyle name="常规 5" xfId="70"/>
    <cellStyle name="20% - 强调文字颜色 4 4" xfId="71"/>
    <cellStyle name="60% - 强调文字颜色 2 2" xfId="72"/>
    <cellStyle name="40% - 强调文字颜色 3 3" xfId="73"/>
    <cellStyle name="20% - 强调文字颜色 5 2" xfId="74"/>
    <cellStyle name="检查单元格" xfId="75"/>
    <cellStyle name="40% - 强调文字颜色 4 2" xfId="76"/>
    <cellStyle name="20% - 强调文字颜色 5 3" xfId="77"/>
    <cellStyle name="20% - 强调文字颜色 5 4" xfId="78"/>
    <cellStyle name="60% - 强调文字颜色 3 2" xfId="79"/>
    <cellStyle name="40% - 强调文字颜色 4 3" xfId="80"/>
    <cellStyle name="20% - 强调文字颜色 6" xfId="81"/>
    <cellStyle name="20% - 强调文字颜色 6 2" xfId="82"/>
    <cellStyle name="40% - 强调文字颜色 1" xfId="83"/>
    <cellStyle name="40% - 强调文字颜色 1 4" xfId="84"/>
    <cellStyle name="40% - 强调文字颜色 2" xfId="85"/>
    <cellStyle name="计算 2" xfId="86"/>
    <cellStyle name="Currency_Book1 (3)" xfId="87"/>
    <cellStyle name="40% - 强调文字颜色 3" xfId="88"/>
    <cellStyle name="注释" xfId="89"/>
    <cellStyle name="常规 6" xfId="90"/>
    <cellStyle name="60% - 强调文字颜色 2 3" xfId="91"/>
    <cellStyle name="40% - 强调文字颜色 3 4" xfId="92"/>
    <cellStyle name="计算 3" xfId="93"/>
    <cellStyle name="40% - 强调文字颜色 4" xfId="94"/>
    <cellStyle name="60% - 强调文字颜色 3 3" xfId="95"/>
    <cellStyle name="40% - 强调文字颜色 4 4" xfId="96"/>
    <cellStyle name="计算 4" xfId="97"/>
    <cellStyle name="40% - 强调文字颜色 5" xfId="98"/>
    <cellStyle name="适中 2" xfId="99"/>
    <cellStyle name="40% - 强调文字颜色 6" xfId="100"/>
    <cellStyle name="40% - 强调文字颜色 6 2" xfId="101"/>
    <cellStyle name="好_SECAT_China_CH" xfId="102"/>
    <cellStyle name="40% - 强调文字颜色 6 3" xfId="103"/>
    <cellStyle name="60% - 强调文字颜色 1" xfId="104"/>
    <cellStyle name="60% - 强调文字颜色 1 4" xfId="105"/>
    <cellStyle name="60% - 强调文字颜色 2" xfId="106"/>
    <cellStyle name="常规 7" xfId="107"/>
    <cellStyle name="60% - 强调文字颜色 2 4" xfId="108"/>
    <cellStyle name="60% - 强调文字颜色 3" xfId="109"/>
    <cellStyle name="超链接 2 2" xfId="110"/>
    <cellStyle name="60% - 强调文字颜色 3 4" xfId="111"/>
    <cellStyle name="60% - 强调文字颜色 4" xfId="112"/>
    <cellStyle name="60% - 强调文字颜色 4 3" xfId="113"/>
    <cellStyle name="60% - 强调文字颜色 4 4" xfId="114"/>
    <cellStyle name="60% - 强调文字颜色 5" xfId="115"/>
    <cellStyle name="60% - 强调文字颜色 5 2" xfId="116"/>
    <cellStyle name="60% - 强调文字颜色 5 3" xfId="117"/>
    <cellStyle name="60% - 强调文字颜色 5 4" xfId="118"/>
    <cellStyle name="60% - 强调文字颜色 6" xfId="119"/>
    <cellStyle name="60% - 强调文字颜色 6 2" xfId="120"/>
    <cellStyle name="60% - 强调文字颜色 6 3" xfId="121"/>
    <cellStyle name="60% - 强调文字颜色 6 4" xfId="122"/>
    <cellStyle name="标题 4" xfId="123"/>
    <cellStyle name="Comma 2" xfId="124"/>
    <cellStyle name="强调文字颜色 3" xfId="125"/>
    <cellStyle name="Hyperlink 2" xfId="126"/>
    <cellStyle name="汇总" xfId="127"/>
    <cellStyle name="Neutral 3" xfId="128"/>
    <cellStyle name="Neutral 4" xfId="129"/>
    <cellStyle name="Normal 2" xfId="130"/>
    <cellStyle name="Normal 2 2" xfId="131"/>
    <cellStyle name="Normal 2 3" xfId="132"/>
    <cellStyle name="Normal 2 4" xfId="133"/>
    <cellStyle name="Normal_Bilance sheet officialy" xfId="134"/>
    <cellStyle name="Percent 2" xfId="135"/>
    <cellStyle name="Percent 2 2" xfId="136"/>
    <cellStyle name="Percent 2 3" xfId="137"/>
    <cellStyle name="Percent 2 4" xfId="138"/>
    <cellStyle name="Percent 2 5" xfId="139"/>
    <cellStyle name="强调文字颜色 2 2" xfId="140"/>
    <cellStyle name="Percent 2 6" xfId="141"/>
    <cellStyle name="强调文字颜色 2 3" xfId="142"/>
    <cellStyle name="Percent 2 7" xfId="143"/>
    <cellStyle name="Standard_ana sheet federico" xfId="144"/>
    <cellStyle name="差 4" xfId="145"/>
    <cellStyle name="百分比 2" xfId="146"/>
    <cellStyle name="百分比 2 2" xfId="147"/>
    <cellStyle name="百分比 3" xfId="148"/>
    <cellStyle name="标题" xfId="149"/>
    <cellStyle name="标题 1" xfId="150"/>
    <cellStyle name="标题 1 2" xfId="151"/>
    <cellStyle name="标题 1 3" xfId="152"/>
    <cellStyle name="标题 1 4" xfId="153"/>
    <cellStyle name="标题 2" xfId="154"/>
    <cellStyle name="标题 2 2" xfId="155"/>
    <cellStyle name="标题 2 3" xfId="156"/>
    <cellStyle name="标题 2 4" xfId="157"/>
    <cellStyle name="标题 3" xfId="158"/>
    <cellStyle name="标题 3 2" xfId="159"/>
    <cellStyle name="标题 3 4" xfId="160"/>
    <cellStyle name="千位分隔 3" xfId="161"/>
    <cellStyle name="标题 4 2" xfId="162"/>
    <cellStyle name="千位分隔 4" xfId="163"/>
    <cellStyle name="标题 4 3" xfId="164"/>
    <cellStyle name="千位分隔 5" xfId="165"/>
    <cellStyle name="检查单元格 2" xfId="166"/>
    <cellStyle name="标题 4 4" xfId="167"/>
    <cellStyle name="标题 5" xfId="168"/>
    <cellStyle name="标题 6" xfId="169"/>
    <cellStyle name="差_Project assessment - 1.2 2" xfId="170"/>
    <cellStyle name="差_Evaluation_Sheet_MSE_clients" xfId="171"/>
    <cellStyle name="标题 7" xfId="172"/>
    <cellStyle name="差" xfId="173"/>
    <cellStyle name="好_SECAT_China_CH 4" xfId="174"/>
    <cellStyle name="差 2" xfId="175"/>
    <cellStyle name="差 3" xfId="176"/>
    <cellStyle name="差_Credit investigation forms_final" xfId="177"/>
    <cellStyle name="强调文字颜色 5" xfId="178"/>
    <cellStyle name="差_Credit investigation forms_final 2" xfId="179"/>
    <cellStyle name="强调文字颜色 6" xfId="180"/>
    <cellStyle name="差_Credit investigation forms_final 3" xfId="181"/>
    <cellStyle name="差_Credit investigation forms_final 4" xfId="182"/>
    <cellStyle name="强调文字颜色 3 4" xfId="183"/>
    <cellStyle name="差_Evaluation_Sheet_MSE_clients 2" xfId="184"/>
    <cellStyle name="差_Evaluation_Sheet_MSE_clients 3" xfId="185"/>
    <cellStyle name="差_Evaluation_Sheet_MSE_clients 4" xfId="186"/>
    <cellStyle name="差_Project assessment - 1.2" xfId="187"/>
    <cellStyle name="差_Project assessment - 1.2 3" xfId="188"/>
    <cellStyle name="差_Project assessment - 1.2 4" xfId="189"/>
    <cellStyle name="差_SECAT_China_CH" xfId="190"/>
    <cellStyle name="差_SECAT_China_CH 2" xfId="191"/>
    <cellStyle name="常规 2" xfId="192"/>
    <cellStyle name="常规 2 2" xfId="193"/>
    <cellStyle name="常规 2 2 2" xfId="194"/>
    <cellStyle name="常规 2 2 3" xfId="195"/>
    <cellStyle name="常规 2 2 4" xfId="196"/>
    <cellStyle name="常规 2 3" xfId="197"/>
    <cellStyle name="常规 2 4" xfId="198"/>
    <cellStyle name="强调文字颜色 4 2" xfId="199"/>
    <cellStyle name="常规 2 5" xfId="200"/>
    <cellStyle name="常规 2_分析表格" xfId="201"/>
    <cellStyle name="常规 3 2" xfId="202"/>
    <cellStyle name="常规 3 3" xfId="203"/>
    <cellStyle name="常规 3 4" xfId="204"/>
    <cellStyle name="常规 4 2" xfId="205"/>
    <cellStyle name="常规 4 3" xfId="206"/>
    <cellStyle name="常规 4 4" xfId="207"/>
    <cellStyle name="千位分隔 2 2 4" xfId="208"/>
    <cellStyle name="Hyperlink" xfId="209"/>
    <cellStyle name="超链接 2" xfId="210"/>
    <cellStyle name="超链接 2 3" xfId="211"/>
    <cellStyle name="超链接 2 4" xfId="212"/>
    <cellStyle name="好" xfId="213"/>
    <cellStyle name="好 2" xfId="214"/>
    <cellStyle name="好 3" xfId="215"/>
    <cellStyle name="好 4" xfId="216"/>
    <cellStyle name="好_Evaluation_Sheet_MSE_clients" xfId="217"/>
    <cellStyle name="好_Evaluation_Sheet_MSE_clients 2" xfId="218"/>
    <cellStyle name="好_Evaluation_Sheet_MSE_clients 3" xfId="219"/>
    <cellStyle name="好_Evaluation_Sheet_MSE_clients 4" xfId="220"/>
    <cellStyle name="好_Project assessment - 1.2" xfId="221"/>
    <cellStyle name="好_Project assessment - 1.2 2" xfId="222"/>
    <cellStyle name="好_Project assessment - 1.2 3" xfId="223"/>
    <cellStyle name="好_Project assessment - 1.2 4" xfId="224"/>
    <cellStyle name="解释性文本 3" xfId="225"/>
    <cellStyle name="好_SECAT_China_CH 2" xfId="226"/>
    <cellStyle name="解释性文本 4" xfId="227"/>
    <cellStyle name="好_SECAT_China_CH 3" xfId="228"/>
    <cellStyle name="汇总 2" xfId="229"/>
    <cellStyle name="汇总 3" xfId="230"/>
    <cellStyle name="汇总 4" xfId="231"/>
    <cellStyle name="计算" xfId="232"/>
    <cellStyle name="检查单元格 3" xfId="233"/>
    <cellStyle name="检查单元格 4" xfId="234"/>
    <cellStyle name="解释性文本" xfId="235"/>
    <cellStyle name="警告文本" xfId="236"/>
    <cellStyle name="警告文本 2" xfId="237"/>
    <cellStyle name="警告文本 3" xfId="238"/>
    <cellStyle name="警告文本 4" xfId="239"/>
    <cellStyle name="链接单元格" xfId="240"/>
    <cellStyle name="链接单元格 2" xfId="241"/>
    <cellStyle name="千位分隔 2" xfId="242"/>
    <cellStyle name="千位分隔 2 2" xfId="243"/>
    <cellStyle name="千位分隔 2 4" xfId="244"/>
    <cellStyle name="千位分隔 2 2 2" xfId="245"/>
    <cellStyle name="千位分隔 2 3" xfId="246"/>
    <cellStyle name="千位分隔 3 2" xfId="247"/>
    <cellStyle name="千位分隔 3 3" xfId="248"/>
    <cellStyle name="千位分隔 3 4" xfId="249"/>
    <cellStyle name="千位分隔 4 2" xfId="250"/>
    <cellStyle name="千位分隔 4 3" xfId="251"/>
    <cellStyle name="千位分隔 4 4" xfId="252"/>
    <cellStyle name="千位分隔 5 2" xfId="253"/>
    <cellStyle name="强调文字颜色 1" xfId="254"/>
    <cellStyle name="强调文字颜色 1 2" xfId="255"/>
    <cellStyle name="强调文字颜色 1 3" xfId="256"/>
    <cellStyle name="强调文字颜色 1 4" xfId="257"/>
    <cellStyle name="强调文字颜色 2" xfId="258"/>
    <cellStyle name="强调文字颜色 2 4" xfId="259"/>
    <cellStyle name="强调文字颜色 3 2" xfId="260"/>
    <cellStyle name="强调文字颜色 3 3" xfId="261"/>
    <cellStyle name="强调文字颜色 4" xfId="262"/>
    <cellStyle name="强调文字颜色 4 3" xfId="263"/>
    <cellStyle name="强调文字颜色 4 4" xfId="264"/>
    <cellStyle name="强调文字颜色 5 2" xfId="265"/>
    <cellStyle name="强调文字颜色 5 3" xfId="266"/>
    <cellStyle name="强调文字颜色 5 4" xfId="267"/>
    <cellStyle name="强调文字颜色 6 2" xfId="268"/>
    <cellStyle name="强调文字颜色 6 3" xfId="269"/>
    <cellStyle name="强调文字颜色 6 4" xfId="270"/>
    <cellStyle name="适中 3" xfId="271"/>
    <cellStyle name="适中 4" xfId="272"/>
    <cellStyle name="输出" xfId="273"/>
    <cellStyle name="输入" xfId="274"/>
    <cellStyle name="输入 2" xfId="275"/>
    <cellStyle name="输入 3" xfId="276"/>
    <cellStyle name="输入 4" xfId="277"/>
    <cellStyle name="Followed Hyperlink" xfId="278"/>
    <cellStyle name="注释 2" xfId="279"/>
    <cellStyle name="注释 3" xfId="280"/>
    <cellStyle name="注释 4" xfId="281"/>
  </cellStyles>
  <dxfs count="2">
    <dxf>
      <font>
        <b val="0"/>
        <color rgb="FF969696"/>
      </font>
      <fill>
        <patternFill>
          <fgColor indexed="64"/>
          <bgColor rgb="FF969696"/>
        </patternFill>
      </fill>
      <border/>
    </dxf>
    <dxf>
      <fill>
        <patternFill>
          <fgColor indexed="64"/>
          <bgColor rgb="FF8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1019175</xdr:colOff>
      <xdr:row>61</xdr:row>
      <xdr:rowOff>0</xdr:rowOff>
    </xdr:from>
    <xdr:to>
      <xdr:col>9</xdr:col>
      <xdr:colOff>0</xdr:colOff>
      <xdr:row>61</xdr:row>
      <xdr:rowOff>9525</xdr:rowOff>
    </xdr:to>
    <xdr:sp fLocksText="0">
      <xdr:nvSpPr>
        <xdr:cNvPr id="1" name="TextBox 469"/>
        <xdr:cNvSpPr txBox="1">
          <a:spLocks noChangeArrowheads="1"/>
        </xdr:cNvSpPr>
      </xdr:nvSpPr>
      <xdr:spPr>
        <a:xfrm>
          <a:off x="8172450" y="20983575"/>
          <a:ext cx="19431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tabColor indexed="50"/>
  </sheetPr>
  <dimension ref="A1:L94"/>
  <sheetViews>
    <sheetView tabSelected="1" zoomScale="85" zoomScaleNormal="85" zoomScaleSheetLayoutView="80" workbookViewId="0" topLeftCell="A27">
      <selection activeCell="A39" sqref="A39:L45"/>
    </sheetView>
  </sheetViews>
  <sheetFormatPr defaultColWidth="9.00390625" defaultRowHeight="13.5"/>
  <cols>
    <col min="1" max="1" width="22.125" style="106" customWidth="1"/>
    <col min="2" max="3" width="9.875" style="106" customWidth="1"/>
    <col min="4" max="4" width="16.50390625" style="106" customWidth="1"/>
    <col min="5" max="5" width="18.375" style="106" customWidth="1"/>
    <col min="6" max="6" width="17.125" style="106" customWidth="1"/>
    <col min="7" max="7" width="16.50390625" style="106" customWidth="1"/>
    <col min="8" max="8" width="15.00390625" style="106" customWidth="1"/>
    <col min="9" max="9" width="7.375" style="106" customWidth="1"/>
    <col min="10" max="10" width="9.25390625" style="106" customWidth="1"/>
    <col min="11" max="12" width="9.875" style="106" customWidth="1"/>
    <col min="13" max="16384" width="9.00390625" style="106" customWidth="1"/>
  </cols>
  <sheetData>
    <row r="1" spans="1:12" ht="50.25" customHeight="1">
      <c r="A1" s="107" t="s">
        <v>0</v>
      </c>
      <c r="B1" s="107"/>
      <c r="C1" s="107"/>
      <c r="D1" s="107"/>
      <c r="E1" s="107"/>
      <c r="F1" s="107"/>
      <c r="G1" s="107"/>
      <c r="H1" s="107"/>
      <c r="I1" s="107"/>
      <c r="J1" s="107"/>
      <c r="K1" s="107"/>
      <c r="L1" s="107"/>
    </row>
    <row r="2" spans="1:12" s="101" customFormat="1" ht="24.75" customHeight="1">
      <c r="A2" s="108" t="s">
        <v>1</v>
      </c>
      <c r="B2" s="109"/>
      <c r="C2" s="109"/>
      <c r="D2" s="109"/>
      <c r="E2" s="109"/>
      <c r="F2" s="109"/>
      <c r="G2" s="109"/>
      <c r="H2" s="110" t="s">
        <v>2</v>
      </c>
      <c r="I2" s="110"/>
      <c r="J2" s="209"/>
      <c r="K2" s="209"/>
      <c r="L2" s="210"/>
    </row>
    <row r="3" spans="1:12" s="101" customFormat="1" ht="19.5" customHeight="1">
      <c r="A3" s="111" t="s">
        <v>3</v>
      </c>
      <c r="B3" s="112"/>
      <c r="C3" s="112"/>
      <c r="D3" s="112"/>
      <c r="E3" s="112"/>
      <c r="F3" s="112"/>
      <c r="G3" s="112"/>
      <c r="H3" s="112"/>
      <c r="I3" s="112"/>
      <c r="J3" s="112"/>
      <c r="K3" s="112"/>
      <c r="L3" s="211"/>
    </row>
    <row r="4" spans="1:12" s="101" customFormat="1" ht="27" customHeight="1">
      <c r="A4" s="113" t="s">
        <v>4</v>
      </c>
      <c r="B4" s="114"/>
      <c r="C4" s="115"/>
      <c r="D4" s="116"/>
      <c r="E4" s="117" t="s">
        <v>5</v>
      </c>
      <c r="F4" s="118" t="b">
        <v>0</v>
      </c>
      <c r="G4" s="118" t="b">
        <v>0</v>
      </c>
      <c r="H4" s="119" t="s">
        <v>6</v>
      </c>
      <c r="I4" s="212"/>
      <c r="J4" s="213"/>
      <c r="K4" s="214"/>
      <c r="L4" s="215"/>
    </row>
    <row r="5" spans="1:12" s="101" customFormat="1" ht="27" customHeight="1">
      <c r="A5" s="120" t="s">
        <v>7</v>
      </c>
      <c r="B5" s="121" t="b">
        <v>0</v>
      </c>
      <c r="C5" s="122"/>
      <c r="D5" s="121" t="b">
        <v>0</v>
      </c>
      <c r="E5" s="118" t="b">
        <v>0</v>
      </c>
      <c r="F5" s="118" t="b">
        <v>0</v>
      </c>
      <c r="G5" s="118" t="b">
        <v>0</v>
      </c>
      <c r="H5" s="123" t="s">
        <v>8</v>
      </c>
      <c r="I5" s="216"/>
      <c r="J5" s="217"/>
      <c r="K5" s="218"/>
      <c r="L5" s="219"/>
    </row>
    <row r="6" spans="1:12" s="101" customFormat="1" ht="27" customHeight="1">
      <c r="A6" s="120" t="s">
        <v>9</v>
      </c>
      <c r="B6" s="121" t="b">
        <v>0</v>
      </c>
      <c r="C6" s="122"/>
      <c r="D6" s="121" t="b">
        <v>0</v>
      </c>
      <c r="E6" s="118" t="b">
        <v>0</v>
      </c>
      <c r="F6" s="118" t="b">
        <v>0</v>
      </c>
      <c r="G6" s="118" t="b">
        <v>0</v>
      </c>
      <c r="H6" s="124" t="s">
        <v>10</v>
      </c>
      <c r="I6" s="127"/>
      <c r="J6" s="217"/>
      <c r="K6" s="218"/>
      <c r="L6" s="219"/>
    </row>
    <row r="7" spans="1:12" s="101" customFormat="1" ht="27" customHeight="1">
      <c r="A7" s="120" t="s">
        <v>11</v>
      </c>
      <c r="B7" s="121" t="b">
        <v>0</v>
      </c>
      <c r="C7" s="122"/>
      <c r="D7" s="121" t="b">
        <v>0</v>
      </c>
      <c r="E7" s="118" t="b">
        <v>0</v>
      </c>
      <c r="F7" s="118" t="b">
        <v>0</v>
      </c>
      <c r="G7" s="118" t="b">
        <v>0</v>
      </c>
      <c r="H7" s="124" t="s">
        <v>12</v>
      </c>
      <c r="I7" s="127"/>
      <c r="J7" s="217"/>
      <c r="K7" s="218"/>
      <c r="L7" s="219"/>
    </row>
    <row r="8" spans="1:12" s="101" customFormat="1" ht="27" customHeight="1">
      <c r="A8" s="120" t="s">
        <v>13</v>
      </c>
      <c r="B8" s="121" t="b">
        <v>0</v>
      </c>
      <c r="C8" s="122"/>
      <c r="D8" s="121" t="b">
        <v>0</v>
      </c>
      <c r="E8" s="118" t="b">
        <v>0</v>
      </c>
      <c r="F8" s="118" t="b">
        <v>0</v>
      </c>
      <c r="G8" s="118" t="b">
        <v>0</v>
      </c>
      <c r="H8" s="124" t="s">
        <v>12</v>
      </c>
      <c r="I8" s="127"/>
      <c r="J8" s="217"/>
      <c r="K8" s="218"/>
      <c r="L8" s="219"/>
    </row>
    <row r="9" spans="1:12" s="101" customFormat="1" ht="27" customHeight="1">
      <c r="A9" s="120" t="s">
        <v>14</v>
      </c>
      <c r="B9" s="121" t="b">
        <v>0</v>
      </c>
      <c r="C9" s="122"/>
      <c r="D9" s="121" t="b">
        <v>0</v>
      </c>
      <c r="E9" s="124" t="s">
        <v>15</v>
      </c>
      <c r="F9" s="125"/>
      <c r="G9" s="126"/>
      <c r="H9" s="126"/>
      <c r="I9" s="126"/>
      <c r="J9" s="126"/>
      <c r="K9" s="126"/>
      <c r="L9" s="220"/>
    </row>
    <row r="10" spans="1:12" s="101" customFormat="1" ht="27" customHeight="1">
      <c r="A10" s="120" t="s">
        <v>16</v>
      </c>
      <c r="B10" s="121" t="b">
        <v>0</v>
      </c>
      <c r="C10" s="122"/>
      <c r="D10" s="121" t="b">
        <v>0</v>
      </c>
      <c r="E10" s="118" t="b">
        <v>0</v>
      </c>
      <c r="F10" s="118" t="b">
        <v>0</v>
      </c>
      <c r="G10" s="118" t="b">
        <v>0</v>
      </c>
      <c r="H10" s="127" t="s">
        <v>17</v>
      </c>
      <c r="I10" s="133"/>
      <c r="J10" s="217"/>
      <c r="K10" s="218"/>
      <c r="L10" s="219"/>
    </row>
    <row r="11" spans="1:12" s="101" customFormat="1" ht="27" customHeight="1">
      <c r="A11" s="120" t="s">
        <v>18</v>
      </c>
      <c r="B11" s="121" t="b">
        <v>0</v>
      </c>
      <c r="C11" s="122"/>
      <c r="D11" s="121" t="b">
        <v>0</v>
      </c>
      <c r="E11" s="118" t="b">
        <v>0</v>
      </c>
      <c r="F11" s="118" t="b">
        <v>0</v>
      </c>
      <c r="G11" s="118" t="b">
        <v>0</v>
      </c>
      <c r="H11" s="121" t="b">
        <v>0</v>
      </c>
      <c r="I11" s="122"/>
      <c r="J11" s="217"/>
      <c r="K11" s="218"/>
      <c r="L11" s="219"/>
    </row>
    <row r="12" spans="1:12" s="101" customFormat="1" ht="27" customHeight="1">
      <c r="A12" s="120" t="s">
        <v>19</v>
      </c>
      <c r="B12" s="121" t="b">
        <v>0</v>
      </c>
      <c r="C12" s="122"/>
      <c r="D12" s="121" t="b">
        <v>0</v>
      </c>
      <c r="E12" s="118" t="b">
        <v>0</v>
      </c>
      <c r="F12" s="118" t="b">
        <v>0</v>
      </c>
      <c r="G12" s="118" t="b">
        <v>0</v>
      </c>
      <c r="H12" s="124" t="s">
        <v>20</v>
      </c>
      <c r="I12" s="127"/>
      <c r="J12" s="125"/>
      <c r="K12" s="130"/>
      <c r="L12" s="221"/>
    </row>
    <row r="13" spans="1:12" s="101" customFormat="1" ht="27" customHeight="1">
      <c r="A13" s="120" t="s">
        <v>21</v>
      </c>
      <c r="B13" s="121" t="b">
        <v>0</v>
      </c>
      <c r="C13" s="122"/>
      <c r="D13" s="121" t="b">
        <v>0</v>
      </c>
      <c r="E13" s="124" t="s">
        <v>22</v>
      </c>
      <c r="F13" s="125"/>
      <c r="G13" s="128"/>
      <c r="H13" s="124" t="s">
        <v>23</v>
      </c>
      <c r="I13" s="127"/>
      <c r="J13" s="125"/>
      <c r="K13" s="130"/>
      <c r="L13" s="221"/>
    </row>
    <row r="14" spans="1:12" s="101" customFormat="1" ht="27" customHeight="1">
      <c r="A14" s="129" t="s">
        <v>24</v>
      </c>
      <c r="B14" s="121" t="b">
        <v>0</v>
      </c>
      <c r="C14" s="122"/>
      <c r="D14" s="121" t="b">
        <v>0</v>
      </c>
      <c r="E14" s="124" t="s">
        <v>25</v>
      </c>
      <c r="F14" s="125"/>
      <c r="G14" s="130"/>
      <c r="H14" s="124" t="s">
        <v>26</v>
      </c>
      <c r="I14" s="127"/>
      <c r="J14" s="125"/>
      <c r="K14" s="130"/>
      <c r="L14" s="221"/>
    </row>
    <row r="15" spans="1:12" s="101" customFormat="1" ht="24.75" customHeight="1">
      <c r="A15" s="120" t="s">
        <v>27</v>
      </c>
      <c r="B15" s="121" t="b">
        <v>0</v>
      </c>
      <c r="C15" s="122"/>
      <c r="D15" s="121" t="b">
        <v>0</v>
      </c>
      <c r="E15" s="118" t="b">
        <v>0</v>
      </c>
      <c r="F15" s="118" t="b">
        <v>0</v>
      </c>
      <c r="G15" s="118" t="b">
        <v>0</v>
      </c>
      <c r="H15" s="131"/>
      <c r="I15" s="131"/>
      <c r="J15" s="131"/>
      <c r="K15" s="131"/>
      <c r="L15" s="222"/>
    </row>
    <row r="16" spans="1:12" s="101" customFormat="1" ht="19.5" customHeight="1">
      <c r="A16" s="111" t="s">
        <v>28</v>
      </c>
      <c r="B16" s="112"/>
      <c r="C16" s="112"/>
      <c r="D16" s="112"/>
      <c r="E16" s="112"/>
      <c r="F16" s="112"/>
      <c r="G16" s="112"/>
      <c r="H16" s="112"/>
      <c r="I16" s="112"/>
      <c r="J16" s="112"/>
      <c r="K16" s="112"/>
      <c r="L16" s="211"/>
    </row>
    <row r="17" spans="1:12" s="101" customFormat="1" ht="26.25" customHeight="1">
      <c r="A17" s="132" t="s">
        <v>29</v>
      </c>
      <c r="B17" s="127" t="s">
        <v>30</v>
      </c>
      <c r="C17" s="133"/>
      <c r="D17" s="127" t="s">
        <v>31</v>
      </c>
      <c r="E17" s="117" t="s">
        <v>32</v>
      </c>
      <c r="F17" s="127" t="s">
        <v>33</v>
      </c>
      <c r="G17" s="127" t="s">
        <v>34</v>
      </c>
      <c r="H17" s="134" t="s">
        <v>35</v>
      </c>
      <c r="I17" s="127" t="s">
        <v>36</v>
      </c>
      <c r="J17" s="133"/>
      <c r="K17" s="127" t="s">
        <v>37</v>
      </c>
      <c r="L17" s="223"/>
    </row>
    <row r="18" spans="1:12" s="101" customFormat="1" ht="26.25" customHeight="1">
      <c r="A18" s="132"/>
      <c r="B18" s="127"/>
      <c r="C18" s="133"/>
      <c r="D18" s="127"/>
      <c r="E18" s="134"/>
      <c r="F18" s="127"/>
      <c r="G18" s="127"/>
      <c r="H18" s="134"/>
      <c r="I18" s="127"/>
      <c r="J18" s="133"/>
      <c r="K18" s="127"/>
      <c r="L18" s="223"/>
    </row>
    <row r="19" spans="1:12" s="101" customFormat="1" ht="26.25" customHeight="1">
      <c r="A19" s="132"/>
      <c r="B19" s="127"/>
      <c r="C19" s="133"/>
      <c r="D19" s="127"/>
      <c r="E19" s="134"/>
      <c r="F19" s="127"/>
      <c r="G19" s="127"/>
      <c r="H19" s="134"/>
      <c r="I19" s="127"/>
      <c r="J19" s="133"/>
      <c r="K19" s="127"/>
      <c r="L19" s="223"/>
    </row>
    <row r="20" spans="1:12" s="101" customFormat="1" ht="26.25" customHeight="1">
      <c r="A20" s="132"/>
      <c r="B20" s="127"/>
      <c r="C20" s="133"/>
      <c r="D20" s="127"/>
      <c r="E20" s="134"/>
      <c r="F20" s="127"/>
      <c r="G20" s="127"/>
      <c r="H20" s="134"/>
      <c r="I20" s="127"/>
      <c r="J20" s="133"/>
      <c r="K20" s="127"/>
      <c r="L20" s="223"/>
    </row>
    <row r="21" spans="1:12" s="101" customFormat="1" ht="26.25" customHeight="1">
      <c r="A21" s="135"/>
      <c r="B21" s="136"/>
      <c r="C21" s="137"/>
      <c r="D21" s="138"/>
      <c r="E21" s="139"/>
      <c r="F21" s="138"/>
      <c r="G21" s="140"/>
      <c r="H21" s="141"/>
      <c r="I21" s="138"/>
      <c r="J21" s="224"/>
      <c r="K21" s="138"/>
      <c r="L21" s="225"/>
    </row>
    <row r="22" spans="1:12" s="101" customFormat="1" ht="26.25" customHeight="1">
      <c r="A22" s="135"/>
      <c r="B22" s="136"/>
      <c r="C22" s="137"/>
      <c r="D22" s="136"/>
      <c r="E22" s="139"/>
      <c r="F22" s="138"/>
      <c r="G22" s="139"/>
      <c r="H22" s="141"/>
      <c r="I22" s="139"/>
      <c r="J22" s="139"/>
      <c r="K22" s="139"/>
      <c r="L22" s="226"/>
    </row>
    <row r="23" spans="1:12" s="101" customFormat="1" ht="19.5" customHeight="1">
      <c r="A23" s="111" t="s">
        <v>38</v>
      </c>
      <c r="B23" s="112"/>
      <c r="C23" s="112"/>
      <c r="D23" s="112"/>
      <c r="E23" s="112"/>
      <c r="F23" s="112"/>
      <c r="G23" s="112"/>
      <c r="H23" s="112"/>
      <c r="I23" s="112"/>
      <c r="J23" s="112"/>
      <c r="K23" s="112"/>
      <c r="L23" s="211"/>
    </row>
    <row r="24" spans="1:12" s="102" customFormat="1" ht="25.5" customHeight="1">
      <c r="A24" s="120" t="s">
        <v>39</v>
      </c>
      <c r="B24" s="142"/>
      <c r="C24" s="143"/>
      <c r="D24" s="144"/>
      <c r="E24" s="124" t="s">
        <v>40</v>
      </c>
      <c r="F24" s="145"/>
      <c r="G24" s="146"/>
      <c r="H24" s="127"/>
      <c r="I24" s="227"/>
      <c r="J24" s="136">
        <f>IF(B24="","",-PMT(0.013,F24,B24))</f>
      </c>
      <c r="K24" s="228"/>
      <c r="L24" s="229"/>
    </row>
    <row r="25" spans="1:12" s="101" customFormat="1" ht="19.5" customHeight="1">
      <c r="A25" s="111" t="s">
        <v>41</v>
      </c>
      <c r="B25" s="112"/>
      <c r="C25" s="112"/>
      <c r="D25" s="112"/>
      <c r="E25" s="112"/>
      <c r="F25" s="112"/>
      <c r="G25" s="112"/>
      <c r="H25" s="112"/>
      <c r="I25" s="112"/>
      <c r="J25" s="112"/>
      <c r="K25" s="112"/>
      <c r="L25" s="211"/>
    </row>
    <row r="26" spans="1:12" s="101" customFormat="1" ht="24.75" customHeight="1">
      <c r="A26" s="147" t="s">
        <v>42</v>
      </c>
      <c r="B26" s="148"/>
      <c r="C26" s="148"/>
      <c r="D26" s="148"/>
      <c r="E26" s="148"/>
      <c r="F26" s="148"/>
      <c r="G26" s="149"/>
      <c r="H26" s="150" t="s">
        <v>43</v>
      </c>
      <c r="I26" s="230"/>
      <c r="J26" s="130"/>
      <c r="K26" s="130"/>
      <c r="L26" s="221"/>
    </row>
    <row r="27" spans="1:12" s="101" customFormat="1" ht="27.75" customHeight="1">
      <c r="A27" s="151" t="s">
        <v>44</v>
      </c>
      <c r="B27" s="121"/>
      <c r="C27" s="122"/>
      <c r="D27" s="152"/>
      <c r="E27" s="153"/>
      <c r="F27" s="118"/>
      <c r="G27" s="118" t="b">
        <v>0</v>
      </c>
      <c r="H27" s="150" t="s">
        <v>45</v>
      </c>
      <c r="I27" s="230"/>
      <c r="J27" s="130"/>
      <c r="K27" s="130"/>
      <c r="L27" s="221"/>
    </row>
    <row r="28" spans="1:12" s="101" customFormat="1" ht="24.75" customHeight="1">
      <c r="A28" s="147" t="s">
        <v>46</v>
      </c>
      <c r="B28" s="154"/>
      <c r="C28" s="154"/>
      <c r="D28" s="154"/>
      <c r="E28" s="154"/>
      <c r="F28" s="155" t="s">
        <v>47</v>
      </c>
      <c r="G28" s="156"/>
      <c r="H28" s="157" t="s">
        <v>48</v>
      </c>
      <c r="I28" s="157"/>
      <c r="J28" s="231"/>
      <c r="K28" s="232"/>
      <c r="L28" s="233"/>
    </row>
    <row r="29" spans="1:12" s="101" customFormat="1" ht="74.25" customHeight="1">
      <c r="A29" s="158" t="s">
        <v>49</v>
      </c>
      <c r="B29" s="159"/>
      <c r="C29" s="160"/>
      <c r="D29" s="160"/>
      <c r="E29" s="160"/>
      <c r="F29" s="160"/>
      <c r="G29" s="160"/>
      <c r="H29" s="160"/>
      <c r="I29" s="160"/>
      <c r="J29" s="160"/>
      <c r="K29" s="160"/>
      <c r="L29" s="234"/>
    </row>
    <row r="30" spans="1:12" s="101" customFormat="1" ht="43.5" customHeight="1">
      <c r="A30" s="161"/>
      <c r="B30" s="162"/>
      <c r="C30" s="163"/>
      <c r="D30" s="163"/>
      <c r="E30" s="163"/>
      <c r="F30" s="163"/>
      <c r="G30" s="163"/>
      <c r="H30" s="163"/>
      <c r="I30" s="163"/>
      <c r="J30" s="163"/>
      <c r="K30" s="163"/>
      <c r="L30" s="235"/>
    </row>
    <row r="31" spans="1:12" s="101" customFormat="1" ht="19.5" customHeight="1">
      <c r="A31" s="111" t="s">
        <v>50</v>
      </c>
      <c r="B31" s="112"/>
      <c r="C31" s="112"/>
      <c r="D31" s="112"/>
      <c r="E31" s="112"/>
      <c r="F31" s="112"/>
      <c r="G31" s="112"/>
      <c r="H31" s="112"/>
      <c r="I31" s="112"/>
      <c r="J31" s="112"/>
      <c r="K31" s="112"/>
      <c r="L31" s="211"/>
    </row>
    <row r="32" spans="1:12" s="101" customFormat="1" ht="25.5" customHeight="1">
      <c r="A32" s="113" t="s">
        <v>51</v>
      </c>
      <c r="B32" s="164" t="s">
        <v>52</v>
      </c>
      <c r="C32" s="164" t="s">
        <v>53</v>
      </c>
      <c r="D32" s="164" t="s">
        <v>54</v>
      </c>
      <c r="E32" s="165" t="s">
        <v>55</v>
      </c>
      <c r="F32" s="166"/>
      <c r="G32" s="166"/>
      <c r="H32" s="166"/>
      <c r="I32" s="236"/>
      <c r="J32" s="164" t="s">
        <v>56</v>
      </c>
      <c r="K32" s="164" t="s">
        <v>57</v>
      </c>
      <c r="L32" s="237" t="s">
        <v>58</v>
      </c>
    </row>
    <row r="33" spans="1:12" s="101" customFormat="1" ht="25.5" customHeight="1">
      <c r="A33" s="120"/>
      <c r="B33" s="167"/>
      <c r="C33" s="167"/>
      <c r="D33" s="167"/>
      <c r="E33" s="168" t="s">
        <v>59</v>
      </c>
      <c r="F33" s="168" t="s">
        <v>60</v>
      </c>
      <c r="G33" s="168" t="s">
        <v>61</v>
      </c>
      <c r="H33" s="168" t="s">
        <v>62</v>
      </c>
      <c r="I33" s="168" t="s">
        <v>63</v>
      </c>
      <c r="J33" s="167"/>
      <c r="K33" s="167"/>
      <c r="L33" s="238"/>
    </row>
    <row r="34" spans="1:12" s="101" customFormat="1" ht="25.5" customHeight="1">
      <c r="A34" s="169"/>
      <c r="B34" s="170"/>
      <c r="C34" s="170"/>
      <c r="D34" s="170"/>
      <c r="E34" s="170"/>
      <c r="F34" s="170"/>
      <c r="G34" s="170"/>
      <c r="H34" s="170"/>
      <c r="I34" s="170"/>
      <c r="J34" s="170"/>
      <c r="K34" s="170"/>
      <c r="L34" s="239"/>
    </row>
    <row r="35" spans="1:12" s="101" customFormat="1" ht="25.5" customHeight="1">
      <c r="A35" s="169"/>
      <c r="B35" s="170"/>
      <c r="C35" s="170"/>
      <c r="D35" s="170"/>
      <c r="E35" s="170"/>
      <c r="F35" s="170"/>
      <c r="G35" s="170"/>
      <c r="H35" s="170"/>
      <c r="I35" s="170"/>
      <c r="J35" s="170"/>
      <c r="K35" s="170"/>
      <c r="L35" s="239"/>
    </row>
    <row r="36" spans="1:12" s="101" customFormat="1" ht="25.5" customHeight="1">
      <c r="A36" s="169"/>
      <c r="B36" s="170"/>
      <c r="C36" s="170"/>
      <c r="D36" s="170"/>
      <c r="E36" s="170"/>
      <c r="F36" s="170"/>
      <c r="G36" s="170"/>
      <c r="H36" s="170"/>
      <c r="I36" s="170"/>
      <c r="J36" s="170"/>
      <c r="K36" s="170"/>
      <c r="L36" s="239"/>
    </row>
    <row r="37" spans="1:12" s="101" customFormat="1" ht="25.5" customHeight="1">
      <c r="A37" s="169"/>
      <c r="B37" s="170"/>
      <c r="C37" s="170"/>
      <c r="D37" s="170"/>
      <c r="E37" s="170"/>
      <c r="F37" s="170"/>
      <c r="G37" s="170"/>
      <c r="H37" s="170"/>
      <c r="I37" s="170"/>
      <c r="J37" s="170"/>
      <c r="K37" s="170"/>
      <c r="L37" s="239"/>
    </row>
    <row r="38" spans="1:12" s="101" customFormat="1" ht="25.5" customHeight="1">
      <c r="A38" s="169"/>
      <c r="B38" s="170"/>
      <c r="C38" s="170"/>
      <c r="D38" s="170"/>
      <c r="E38" s="170"/>
      <c r="F38" s="170"/>
      <c r="G38" s="170"/>
      <c r="H38" s="170"/>
      <c r="I38" s="170"/>
      <c r="J38" s="170"/>
      <c r="K38" s="170"/>
      <c r="L38" s="239"/>
    </row>
    <row r="39" spans="1:12" s="101" customFormat="1" ht="25.5" customHeight="1">
      <c r="A39" s="113" t="s">
        <v>64</v>
      </c>
      <c r="B39" s="164" t="s">
        <v>65</v>
      </c>
      <c r="C39" s="164" t="s">
        <v>53</v>
      </c>
      <c r="D39" s="164" t="s">
        <v>66</v>
      </c>
      <c r="E39" s="165" t="s">
        <v>55</v>
      </c>
      <c r="F39" s="166"/>
      <c r="G39" s="166"/>
      <c r="H39" s="166"/>
      <c r="I39" s="236"/>
      <c r="J39" s="164" t="s">
        <v>67</v>
      </c>
      <c r="K39" s="164" t="s">
        <v>68</v>
      </c>
      <c r="L39" s="237" t="s">
        <v>58</v>
      </c>
    </row>
    <row r="40" spans="1:12" s="101" customFormat="1" ht="25.5" customHeight="1">
      <c r="A40" s="120"/>
      <c r="B40" s="167"/>
      <c r="C40" s="167"/>
      <c r="D40" s="167"/>
      <c r="E40" s="168" t="s">
        <v>69</v>
      </c>
      <c r="F40" s="168" t="s">
        <v>70</v>
      </c>
      <c r="G40" s="168" t="s">
        <v>71</v>
      </c>
      <c r="H40" s="168" t="s">
        <v>72</v>
      </c>
      <c r="I40" s="168" t="s">
        <v>63</v>
      </c>
      <c r="J40" s="167"/>
      <c r="K40" s="167"/>
      <c r="L40" s="238"/>
    </row>
    <row r="41" spans="1:12" s="101" customFormat="1" ht="25.5" customHeight="1">
      <c r="A41" s="169"/>
      <c r="B41" s="170"/>
      <c r="C41" s="170"/>
      <c r="D41" s="170"/>
      <c r="E41" s="170"/>
      <c r="F41" s="170"/>
      <c r="G41" s="170"/>
      <c r="H41" s="170"/>
      <c r="I41" s="170"/>
      <c r="J41" s="170"/>
      <c r="K41" s="170"/>
      <c r="L41" s="239"/>
    </row>
    <row r="42" spans="1:12" s="101" customFormat="1" ht="25.5" customHeight="1">
      <c r="A42" s="169"/>
      <c r="B42" s="170"/>
      <c r="C42" s="170"/>
      <c r="D42" s="170"/>
      <c r="E42" s="170"/>
      <c r="F42" s="170"/>
      <c r="G42" s="170"/>
      <c r="H42" s="170"/>
      <c r="I42" s="170"/>
      <c r="J42" s="170"/>
      <c r="K42" s="170"/>
      <c r="L42" s="239"/>
    </row>
    <row r="43" spans="1:12" s="101" customFormat="1" ht="25.5" customHeight="1">
      <c r="A43" s="169"/>
      <c r="B43" s="170"/>
      <c r="C43" s="170"/>
      <c r="D43" s="170"/>
      <c r="E43" s="170"/>
      <c r="F43" s="170"/>
      <c r="G43" s="170"/>
      <c r="H43" s="170"/>
      <c r="I43" s="170"/>
      <c r="J43" s="170"/>
      <c r="K43" s="170"/>
      <c r="L43" s="239"/>
    </row>
    <row r="44" spans="1:12" s="101" customFormat="1" ht="25.5" customHeight="1">
      <c r="A44" s="169"/>
      <c r="B44" s="170"/>
      <c r="C44" s="170"/>
      <c r="D44" s="170"/>
      <c r="E44" s="170"/>
      <c r="F44" s="170"/>
      <c r="G44" s="170"/>
      <c r="H44" s="170"/>
      <c r="I44" s="170"/>
      <c r="J44" s="170"/>
      <c r="K44" s="170"/>
      <c r="L44" s="239"/>
    </row>
    <row r="45" spans="1:12" s="101" customFormat="1" ht="25.5" customHeight="1">
      <c r="A45" s="169"/>
      <c r="B45" s="170"/>
      <c r="C45" s="170"/>
      <c r="D45" s="170"/>
      <c r="E45" s="170"/>
      <c r="F45" s="170"/>
      <c r="G45" s="170"/>
      <c r="H45" s="170"/>
      <c r="I45" s="170"/>
      <c r="J45" s="170"/>
      <c r="K45" s="170"/>
      <c r="L45" s="239"/>
    </row>
    <row r="46" spans="1:12" s="101" customFormat="1" ht="54" customHeight="1">
      <c r="A46" s="120" t="s">
        <v>73</v>
      </c>
      <c r="B46" s="171"/>
      <c r="C46" s="172"/>
      <c r="D46" s="172"/>
      <c r="E46" s="172"/>
      <c r="F46" s="172"/>
      <c r="G46" s="172"/>
      <c r="H46" s="172"/>
      <c r="I46" s="172"/>
      <c r="J46" s="172"/>
      <c r="K46" s="172"/>
      <c r="L46" s="240"/>
    </row>
    <row r="47" spans="1:12" s="101" customFormat="1" ht="19.5" customHeight="1">
      <c r="A47" s="173" t="s">
        <v>74</v>
      </c>
      <c r="B47" s="174"/>
      <c r="C47" s="174"/>
      <c r="D47" s="174"/>
      <c r="E47" s="174"/>
      <c r="F47" s="174"/>
      <c r="G47" s="174"/>
      <c r="H47" s="174"/>
      <c r="I47" s="174"/>
      <c r="J47" s="174"/>
      <c r="K47" s="174"/>
      <c r="L47" s="241"/>
    </row>
    <row r="48" spans="1:12" s="103" customFormat="1" ht="21.75" customHeight="1">
      <c r="A48" s="175" t="s">
        <v>75</v>
      </c>
      <c r="B48" s="176" t="s">
        <v>70</v>
      </c>
      <c r="C48" s="176"/>
      <c r="D48" s="176" t="s">
        <v>76</v>
      </c>
      <c r="E48" s="176" t="s">
        <v>77</v>
      </c>
      <c r="F48" s="176" t="s">
        <v>78</v>
      </c>
      <c r="G48" s="176" t="s">
        <v>79</v>
      </c>
      <c r="H48" s="177" t="s">
        <v>80</v>
      </c>
      <c r="I48" s="177"/>
      <c r="J48" s="177"/>
      <c r="K48" s="177"/>
      <c r="L48" s="242"/>
    </row>
    <row r="49" spans="1:12" s="103" customFormat="1" ht="21.75" customHeight="1">
      <c r="A49" s="178"/>
      <c r="B49" s="179"/>
      <c r="C49" s="179"/>
      <c r="D49" s="179"/>
      <c r="E49" s="179"/>
      <c r="F49" s="179"/>
      <c r="G49" s="179"/>
      <c r="H49" s="180">
        <f>IF(F49="","",(F49-D49)/F49)</f>
      </c>
      <c r="I49" s="180"/>
      <c r="J49" s="180"/>
      <c r="K49" s="180"/>
      <c r="L49" s="243">
        <f aca="true" t="shared" si="0" ref="L49:L55">IF(J49="","",H49*J49)</f>
      </c>
    </row>
    <row r="50" spans="1:12" s="103" customFormat="1" ht="21.75" customHeight="1">
      <c r="A50" s="178"/>
      <c r="B50" s="179"/>
      <c r="C50" s="179"/>
      <c r="D50" s="179"/>
      <c r="E50" s="179"/>
      <c r="F50" s="179"/>
      <c r="G50" s="179"/>
      <c r="H50" s="180">
        <f aca="true" t="shared" si="1" ref="H50:H55">IF(F50="","",(F50-D50)/F50)</f>
      </c>
      <c r="I50" s="180"/>
      <c r="J50" s="180"/>
      <c r="K50" s="180"/>
      <c r="L50" s="243">
        <f t="shared" si="0"/>
      </c>
    </row>
    <row r="51" spans="1:12" s="103" customFormat="1" ht="21.75" customHeight="1">
      <c r="A51" s="178"/>
      <c r="B51" s="179"/>
      <c r="C51" s="179"/>
      <c r="D51" s="179"/>
      <c r="E51" s="179"/>
      <c r="F51" s="179"/>
      <c r="G51" s="179"/>
      <c r="H51" s="180">
        <f t="shared" si="1"/>
      </c>
      <c r="I51" s="180"/>
      <c r="J51" s="180"/>
      <c r="K51" s="180"/>
      <c r="L51" s="243">
        <f t="shared" si="0"/>
      </c>
    </row>
    <row r="52" spans="1:12" s="103" customFormat="1" ht="21.75" customHeight="1">
      <c r="A52" s="178"/>
      <c r="B52" s="179"/>
      <c r="C52" s="179"/>
      <c r="D52" s="179"/>
      <c r="E52" s="179"/>
      <c r="F52" s="179"/>
      <c r="G52" s="179"/>
      <c r="H52" s="180">
        <f t="shared" si="1"/>
      </c>
      <c r="I52" s="180"/>
      <c r="J52" s="180"/>
      <c r="K52" s="180"/>
      <c r="L52" s="243">
        <f t="shared" si="0"/>
      </c>
    </row>
    <row r="53" spans="1:12" s="103" customFormat="1" ht="21.75" customHeight="1">
      <c r="A53" s="178"/>
      <c r="B53" s="179"/>
      <c r="C53" s="179"/>
      <c r="D53" s="179"/>
      <c r="E53" s="179"/>
      <c r="F53" s="179"/>
      <c r="G53" s="179"/>
      <c r="H53" s="180">
        <f t="shared" si="1"/>
      </c>
      <c r="I53" s="180"/>
      <c r="J53" s="180"/>
      <c r="K53" s="180"/>
      <c r="L53" s="243">
        <f t="shared" si="0"/>
      </c>
    </row>
    <row r="54" spans="1:12" s="103" customFormat="1" ht="21.75" customHeight="1">
      <c r="A54" s="178"/>
      <c r="B54" s="179"/>
      <c r="C54" s="179"/>
      <c r="D54" s="179"/>
      <c r="E54" s="179"/>
      <c r="F54" s="179"/>
      <c r="G54" s="179"/>
      <c r="H54" s="180">
        <f t="shared" si="1"/>
      </c>
      <c r="I54" s="180"/>
      <c r="J54" s="180"/>
      <c r="K54" s="180"/>
      <c r="L54" s="243">
        <f t="shared" si="0"/>
      </c>
    </row>
    <row r="55" spans="1:12" s="103" customFormat="1" ht="21.75" customHeight="1">
      <c r="A55" s="178"/>
      <c r="B55" s="179"/>
      <c r="C55" s="179"/>
      <c r="D55" s="179"/>
      <c r="E55" s="179"/>
      <c r="F55" s="179"/>
      <c r="G55" s="179"/>
      <c r="H55" s="180">
        <f t="shared" si="1"/>
      </c>
      <c r="I55" s="180"/>
      <c r="J55" s="180"/>
      <c r="K55" s="180"/>
      <c r="L55" s="243">
        <f t="shared" si="0"/>
      </c>
    </row>
    <row r="56" spans="1:12" s="103" customFormat="1" ht="45" customHeight="1">
      <c r="A56" s="181" t="s">
        <v>81</v>
      </c>
      <c r="B56" s="182"/>
      <c r="C56" s="183"/>
      <c r="D56" s="183"/>
      <c r="E56" s="183"/>
      <c r="F56" s="183"/>
      <c r="G56" s="183"/>
      <c r="H56" s="183"/>
      <c r="I56" s="183"/>
      <c r="J56" s="183"/>
      <c r="K56" s="183"/>
      <c r="L56" s="244"/>
    </row>
    <row r="57" spans="1:12" s="104" customFormat="1" ht="30" customHeight="1">
      <c r="A57" s="111" t="s">
        <v>82</v>
      </c>
      <c r="B57" s="184"/>
      <c r="C57" s="184"/>
      <c r="D57" s="184"/>
      <c r="E57" s="184"/>
      <c r="F57" s="184"/>
      <c r="G57" s="184"/>
      <c r="H57" s="184"/>
      <c r="I57" s="184"/>
      <c r="J57" s="184"/>
      <c r="K57" s="184"/>
      <c r="L57" s="245"/>
    </row>
    <row r="58" spans="1:12" s="101" customFormat="1" ht="27" customHeight="1">
      <c r="A58" s="185" t="s">
        <v>83</v>
      </c>
      <c r="B58" s="186" t="s">
        <v>84</v>
      </c>
      <c r="C58" s="187"/>
      <c r="D58" s="188"/>
      <c r="E58" s="189" t="s">
        <v>85</v>
      </c>
      <c r="F58" s="190"/>
      <c r="G58" s="191" t="s">
        <v>86</v>
      </c>
      <c r="H58" s="192"/>
      <c r="I58" s="246"/>
      <c r="J58" s="191" t="s">
        <v>87</v>
      </c>
      <c r="K58" s="192"/>
      <c r="L58" s="247"/>
    </row>
    <row r="59" spans="1:12" s="104" customFormat="1" ht="21.75" customHeight="1">
      <c r="A59" s="193"/>
      <c r="B59" s="194"/>
      <c r="C59" s="194"/>
      <c r="D59" s="195"/>
      <c r="E59" s="194"/>
      <c r="F59" s="195"/>
      <c r="G59" s="196"/>
      <c r="H59" s="197"/>
      <c r="I59" s="208"/>
      <c r="J59" s="198"/>
      <c r="K59" s="197"/>
      <c r="L59" s="248"/>
    </row>
    <row r="60" spans="1:12" s="104" customFormat="1" ht="21.75" customHeight="1">
      <c r="A60" s="193"/>
      <c r="B60" s="194"/>
      <c r="C60" s="194"/>
      <c r="D60" s="195"/>
      <c r="E60" s="194"/>
      <c r="F60" s="195"/>
      <c r="G60" s="198"/>
      <c r="H60" s="197"/>
      <c r="I60" s="208"/>
      <c r="J60" s="198"/>
      <c r="K60" s="197"/>
      <c r="L60" s="248"/>
    </row>
    <row r="61" spans="1:12" s="104" customFormat="1" ht="30" customHeight="1">
      <c r="A61" s="199" t="s">
        <v>88</v>
      </c>
      <c r="B61" s="200"/>
      <c r="C61" s="200"/>
      <c r="D61" s="200"/>
      <c r="E61" s="200"/>
      <c r="F61" s="200"/>
      <c r="G61" s="200"/>
      <c r="H61" s="200"/>
      <c r="I61" s="200"/>
      <c r="J61" s="200"/>
      <c r="K61" s="200"/>
      <c r="L61" s="249"/>
    </row>
    <row r="62" spans="1:12" s="101" customFormat="1" ht="21.75" customHeight="1">
      <c r="A62" s="111" t="s">
        <v>89</v>
      </c>
      <c r="B62" s="184"/>
      <c r="C62" s="184"/>
      <c r="D62" s="184"/>
      <c r="E62" s="184"/>
      <c r="F62" s="184"/>
      <c r="G62" s="201"/>
      <c r="H62" s="201"/>
      <c r="I62" s="184"/>
      <c r="J62" s="184"/>
      <c r="K62" s="184"/>
      <c r="L62" s="245"/>
    </row>
    <row r="63" spans="1:12" s="105" customFormat="1" ht="21.75" customHeight="1">
      <c r="A63" s="202" t="s">
        <v>90</v>
      </c>
      <c r="B63" s="203" t="s">
        <v>91</v>
      </c>
      <c r="C63" s="204"/>
      <c r="D63" s="205"/>
      <c r="E63" s="203" t="s">
        <v>92</v>
      </c>
      <c r="F63" s="205"/>
      <c r="G63" s="203" t="s">
        <v>92</v>
      </c>
      <c r="H63" s="205"/>
      <c r="I63" s="250" t="s">
        <v>92</v>
      </c>
      <c r="J63" s="250"/>
      <c r="K63" s="250"/>
      <c r="L63" s="251"/>
    </row>
    <row r="64" spans="1:12" s="101" customFormat="1" ht="21.75" customHeight="1">
      <c r="A64" s="206" t="s">
        <v>93</v>
      </c>
      <c r="B64" s="207"/>
      <c r="C64" s="194"/>
      <c r="D64" s="195"/>
      <c r="E64" s="198"/>
      <c r="F64" s="208"/>
      <c r="G64" s="198"/>
      <c r="H64" s="208"/>
      <c r="I64" s="252"/>
      <c r="J64" s="253"/>
      <c r="K64" s="253"/>
      <c r="L64" s="254"/>
    </row>
    <row r="65" spans="1:12" s="101" customFormat="1" ht="21.75" customHeight="1">
      <c r="A65" s="206" t="s">
        <v>94</v>
      </c>
      <c r="B65" s="207"/>
      <c r="C65" s="194"/>
      <c r="D65" s="195"/>
      <c r="E65" s="198"/>
      <c r="F65" s="208"/>
      <c r="G65" s="198"/>
      <c r="H65" s="208"/>
      <c r="I65" s="252"/>
      <c r="J65" s="253"/>
      <c r="K65" s="253"/>
      <c r="L65" s="254"/>
    </row>
    <row r="66" spans="1:12" s="101" customFormat="1" ht="21.75" customHeight="1">
      <c r="A66" s="206" t="s">
        <v>95</v>
      </c>
      <c r="B66" s="207"/>
      <c r="C66" s="194"/>
      <c r="D66" s="195"/>
      <c r="E66" s="198"/>
      <c r="F66" s="208"/>
      <c r="G66" s="198"/>
      <c r="H66" s="208"/>
      <c r="I66" s="252"/>
      <c r="J66" s="253"/>
      <c r="K66" s="253"/>
      <c r="L66" s="254"/>
    </row>
    <row r="67" spans="1:12" s="101" customFormat="1" ht="21.75" customHeight="1">
      <c r="A67" s="206" t="s">
        <v>96</v>
      </c>
      <c r="B67" s="207"/>
      <c r="C67" s="194"/>
      <c r="D67" s="195"/>
      <c r="E67" s="198"/>
      <c r="F67" s="208"/>
      <c r="G67" s="198"/>
      <c r="H67" s="208"/>
      <c r="I67" s="252"/>
      <c r="J67" s="253"/>
      <c r="K67" s="253"/>
      <c r="L67" s="254"/>
    </row>
    <row r="68" spans="1:12" s="101" customFormat="1" ht="21.75" customHeight="1">
      <c r="A68" s="206" t="s">
        <v>15</v>
      </c>
      <c r="B68" s="207"/>
      <c r="C68" s="194"/>
      <c r="D68" s="195"/>
      <c r="E68" s="198"/>
      <c r="F68" s="208"/>
      <c r="G68" s="198"/>
      <c r="H68" s="208"/>
      <c r="I68" s="252"/>
      <c r="J68" s="253"/>
      <c r="K68" s="253"/>
      <c r="L68" s="254"/>
    </row>
    <row r="69" spans="1:12" s="101" customFormat="1" ht="21.75" customHeight="1">
      <c r="A69" s="206" t="s">
        <v>97</v>
      </c>
      <c r="B69" s="207"/>
      <c r="C69" s="194"/>
      <c r="D69" s="195"/>
      <c r="E69" s="198"/>
      <c r="F69" s="208"/>
      <c r="G69" s="198"/>
      <c r="H69" s="208"/>
      <c r="I69" s="252"/>
      <c r="J69" s="253"/>
      <c r="K69" s="253"/>
      <c r="L69" s="254"/>
    </row>
    <row r="70" spans="1:12" s="101" customFormat="1" ht="21.75" customHeight="1">
      <c r="A70" s="206" t="s">
        <v>98</v>
      </c>
      <c r="B70" s="207"/>
      <c r="C70" s="194"/>
      <c r="D70" s="195"/>
      <c r="E70" s="198"/>
      <c r="F70" s="208"/>
      <c r="G70" s="198"/>
      <c r="H70" s="208"/>
      <c r="I70" s="252"/>
      <c r="J70" s="253"/>
      <c r="K70" s="253"/>
      <c r="L70" s="254"/>
    </row>
    <row r="71" spans="1:12" s="101" customFormat="1" ht="21.75" customHeight="1">
      <c r="A71" s="206" t="s">
        <v>99</v>
      </c>
      <c r="B71" s="207"/>
      <c r="C71" s="194"/>
      <c r="D71" s="195"/>
      <c r="E71" s="198"/>
      <c r="F71" s="208"/>
      <c r="G71" s="198"/>
      <c r="H71" s="208"/>
      <c r="I71" s="252"/>
      <c r="J71" s="253"/>
      <c r="K71" s="253"/>
      <c r="L71" s="254"/>
    </row>
    <row r="72" spans="1:12" s="101" customFormat="1" ht="21.75" customHeight="1">
      <c r="A72" s="206" t="s">
        <v>100</v>
      </c>
      <c r="B72" s="207"/>
      <c r="C72" s="194"/>
      <c r="D72" s="195"/>
      <c r="E72" s="198"/>
      <c r="F72" s="208"/>
      <c r="G72" s="198"/>
      <c r="H72" s="208"/>
      <c r="I72" s="252"/>
      <c r="J72" s="253"/>
      <c r="K72" s="253"/>
      <c r="L72" s="254"/>
    </row>
    <row r="73" spans="1:12" s="101" customFormat="1" ht="21.75" customHeight="1">
      <c r="A73" s="206" t="s">
        <v>101</v>
      </c>
      <c r="B73" s="207"/>
      <c r="C73" s="194"/>
      <c r="D73" s="195"/>
      <c r="E73" s="198"/>
      <c r="F73" s="208"/>
      <c r="G73" s="198"/>
      <c r="H73" s="208"/>
      <c r="I73" s="252"/>
      <c r="J73" s="253"/>
      <c r="K73" s="253"/>
      <c r="L73" s="254"/>
    </row>
    <row r="74" spans="1:12" s="101" customFormat="1" ht="21.75" customHeight="1">
      <c r="A74" s="255" t="s">
        <v>102</v>
      </c>
      <c r="B74" s="207"/>
      <c r="C74" s="194"/>
      <c r="D74" s="195"/>
      <c r="E74" s="198"/>
      <c r="F74" s="208"/>
      <c r="G74" s="198"/>
      <c r="H74" s="208"/>
      <c r="I74" s="252"/>
      <c r="J74" s="253"/>
      <c r="K74" s="253"/>
      <c r="L74" s="254"/>
    </row>
    <row r="75" spans="1:12" s="101" customFormat="1" ht="21.75" customHeight="1">
      <c r="A75" s="256" t="s">
        <v>103</v>
      </c>
      <c r="B75" s="257"/>
      <c r="C75" s="257"/>
      <c r="D75" s="257"/>
      <c r="E75" s="257"/>
      <c r="F75" s="257"/>
      <c r="G75" s="257"/>
      <c r="H75" s="257"/>
      <c r="I75" s="257"/>
      <c r="J75" s="257"/>
      <c r="K75" s="257"/>
      <c r="L75" s="297"/>
    </row>
    <row r="76" spans="1:12" s="101" customFormat="1" ht="21.75" customHeight="1">
      <c r="A76" s="111" t="s">
        <v>104</v>
      </c>
      <c r="B76" s="184"/>
      <c r="C76" s="184"/>
      <c r="D76" s="184"/>
      <c r="E76" s="184"/>
      <c r="F76" s="184"/>
      <c r="G76" s="184"/>
      <c r="H76" s="184"/>
      <c r="I76" s="184"/>
      <c r="J76" s="184"/>
      <c r="K76" s="184"/>
      <c r="L76" s="245"/>
    </row>
    <row r="77" spans="1:12" s="101" customFormat="1" ht="21.75" customHeight="1">
      <c r="A77" s="258" t="s">
        <v>105</v>
      </c>
      <c r="B77" s="259"/>
      <c r="C77" s="260"/>
      <c r="D77" s="261"/>
      <c r="E77" s="262"/>
      <c r="F77" s="263"/>
      <c r="G77" s="262"/>
      <c r="H77" s="263"/>
      <c r="I77" s="298"/>
      <c r="J77" s="299"/>
      <c r="K77" s="299"/>
      <c r="L77" s="300"/>
    </row>
    <row r="78" spans="1:12" s="101" customFormat="1" ht="21.75" customHeight="1">
      <c r="A78" s="206" t="s">
        <v>106</v>
      </c>
      <c r="B78" s="207"/>
      <c r="C78" s="194"/>
      <c r="D78" s="195"/>
      <c r="E78" s="198"/>
      <c r="F78" s="208"/>
      <c r="G78" s="198"/>
      <c r="H78" s="208"/>
      <c r="I78" s="252"/>
      <c r="J78" s="253"/>
      <c r="K78" s="253"/>
      <c r="L78" s="254"/>
    </row>
    <row r="79" spans="1:12" s="101" customFormat="1" ht="21.75" customHeight="1">
      <c r="A79" s="206" t="s">
        <v>107</v>
      </c>
      <c r="B79" s="207"/>
      <c r="C79" s="194"/>
      <c r="D79" s="195"/>
      <c r="E79" s="198"/>
      <c r="F79" s="208"/>
      <c r="G79" s="198"/>
      <c r="H79" s="208"/>
      <c r="I79" s="252"/>
      <c r="J79" s="253"/>
      <c r="K79" s="253"/>
      <c r="L79" s="254"/>
    </row>
    <row r="80" spans="1:12" s="101" customFormat="1" ht="21.75" customHeight="1">
      <c r="A80" s="206" t="s">
        <v>108</v>
      </c>
      <c r="B80" s="207"/>
      <c r="C80" s="194"/>
      <c r="D80" s="195"/>
      <c r="E80" s="198"/>
      <c r="F80" s="208"/>
      <c r="G80" s="198"/>
      <c r="H80" s="208"/>
      <c r="I80" s="252"/>
      <c r="J80" s="253"/>
      <c r="K80" s="253"/>
      <c r="L80" s="254"/>
    </row>
    <row r="81" spans="1:12" s="101" customFormat="1" ht="21.75" customHeight="1">
      <c r="A81" s="206" t="s">
        <v>109</v>
      </c>
      <c r="B81" s="207"/>
      <c r="C81" s="194"/>
      <c r="D81" s="195"/>
      <c r="E81" s="198"/>
      <c r="F81" s="208"/>
      <c r="G81" s="198"/>
      <c r="H81" s="208"/>
      <c r="I81" s="252"/>
      <c r="J81" s="253"/>
      <c r="K81" s="253"/>
      <c r="L81" s="254"/>
    </row>
    <row r="82" spans="1:12" s="101" customFormat="1" ht="21.75" customHeight="1">
      <c r="A82" s="206" t="s">
        <v>110</v>
      </c>
      <c r="B82" s="207"/>
      <c r="C82" s="194"/>
      <c r="D82" s="195"/>
      <c r="E82" s="198"/>
      <c r="F82" s="208"/>
      <c r="G82" s="198"/>
      <c r="H82" s="208"/>
      <c r="I82" s="252"/>
      <c r="J82" s="253"/>
      <c r="K82" s="253"/>
      <c r="L82" s="254"/>
    </row>
    <row r="83" spans="1:12" s="101" customFormat="1" ht="21.75" customHeight="1">
      <c r="A83" s="206" t="s">
        <v>111</v>
      </c>
      <c r="B83" s="207"/>
      <c r="C83" s="194"/>
      <c r="D83" s="195"/>
      <c r="E83" s="198"/>
      <c r="F83" s="208"/>
      <c r="G83" s="198"/>
      <c r="H83" s="208"/>
      <c r="I83" s="252"/>
      <c r="J83" s="253"/>
      <c r="K83" s="253"/>
      <c r="L83" s="254"/>
    </row>
    <row r="84" spans="1:12" s="101" customFormat="1" ht="21.75" customHeight="1">
      <c r="A84" s="255" t="s">
        <v>102</v>
      </c>
      <c r="B84" s="264"/>
      <c r="C84" s="265"/>
      <c r="D84" s="266"/>
      <c r="E84" s="198"/>
      <c r="F84" s="208"/>
      <c r="G84" s="198"/>
      <c r="H84" s="208"/>
      <c r="I84" s="252"/>
      <c r="J84" s="253"/>
      <c r="K84" s="253"/>
      <c r="L84" s="254"/>
    </row>
    <row r="85" spans="1:12" s="101" customFormat="1" ht="21.75" customHeight="1">
      <c r="A85" s="256" t="s">
        <v>112</v>
      </c>
      <c r="B85" s="257"/>
      <c r="C85" s="267"/>
      <c r="D85" s="267"/>
      <c r="E85" s="267"/>
      <c r="F85" s="267"/>
      <c r="G85" s="267"/>
      <c r="H85" s="267"/>
      <c r="I85" s="267"/>
      <c r="J85" s="267"/>
      <c r="K85" s="267"/>
      <c r="L85" s="301"/>
    </row>
    <row r="86" spans="1:12" s="101" customFormat="1" ht="21.75" customHeight="1">
      <c r="A86" s="268" t="s">
        <v>113</v>
      </c>
      <c r="B86" s="269"/>
      <c r="C86" s="111"/>
      <c r="D86" s="184"/>
      <c r="E86" s="184"/>
      <c r="F86" s="184"/>
      <c r="G86" s="184"/>
      <c r="H86" s="184"/>
      <c r="I86" s="184"/>
      <c r="J86" s="184"/>
      <c r="K86" s="184"/>
      <c r="L86" s="245"/>
    </row>
    <row r="87" spans="1:12" s="101" customFormat="1" ht="39" customHeight="1">
      <c r="A87" s="270" t="s">
        <v>114</v>
      </c>
      <c r="B87" s="270"/>
      <c r="C87" s="271"/>
      <c r="D87" s="272"/>
      <c r="E87" s="272"/>
      <c r="F87" s="272"/>
      <c r="G87" s="272"/>
      <c r="H87" s="272"/>
      <c r="I87" s="272"/>
      <c r="J87" s="272"/>
      <c r="K87" s="272"/>
      <c r="L87" s="302"/>
    </row>
    <row r="88" spans="1:12" s="101" customFormat="1" ht="39" customHeight="1">
      <c r="A88" s="273" t="s">
        <v>115</v>
      </c>
      <c r="B88" s="274"/>
      <c r="C88" s="275"/>
      <c r="D88" s="276"/>
      <c r="E88" s="277"/>
      <c r="F88" s="278" t="s">
        <v>116</v>
      </c>
      <c r="G88" s="279"/>
      <c r="H88" s="279"/>
      <c r="I88" s="303" t="s">
        <v>117</v>
      </c>
      <c r="J88" s="303"/>
      <c r="K88" s="304"/>
      <c r="L88" s="304"/>
    </row>
    <row r="89" spans="1:12" ht="39.75" customHeight="1">
      <c r="A89" s="129" t="s">
        <v>118</v>
      </c>
      <c r="B89" s="133"/>
      <c r="C89" s="280"/>
      <c r="D89" s="281"/>
      <c r="E89" s="282"/>
      <c r="F89" s="124"/>
      <c r="G89" s="283"/>
      <c r="H89" s="284"/>
      <c r="I89" s="124"/>
      <c r="J89" s="124"/>
      <c r="K89" s="305"/>
      <c r="L89" s="306"/>
    </row>
    <row r="90" spans="1:12" ht="39.75" customHeight="1">
      <c r="A90" s="120" t="s">
        <v>119</v>
      </c>
      <c r="B90" s="124"/>
      <c r="C90" s="285"/>
      <c r="D90" s="131"/>
      <c r="E90" s="131"/>
      <c r="F90" s="286"/>
      <c r="G90" s="131"/>
      <c r="H90" s="131"/>
      <c r="I90" s="131"/>
      <c r="J90" s="131"/>
      <c r="K90" s="131"/>
      <c r="L90" s="222"/>
    </row>
    <row r="91" spans="1:12" ht="52.5" customHeight="1">
      <c r="A91" s="287" t="s">
        <v>120</v>
      </c>
      <c r="B91" s="288"/>
      <c r="C91" s="288"/>
      <c r="D91" s="288"/>
      <c r="E91" s="288"/>
      <c r="F91" s="288"/>
      <c r="G91" s="288"/>
      <c r="H91" s="288"/>
      <c r="I91" s="288"/>
      <c r="J91" s="288"/>
      <c r="K91" s="288"/>
      <c r="L91" s="307"/>
    </row>
    <row r="92" spans="1:12" ht="48" customHeight="1">
      <c r="A92" s="289" t="s">
        <v>121</v>
      </c>
      <c r="B92" s="290"/>
      <c r="C92" s="291"/>
      <c r="D92" s="292" t="s">
        <v>122</v>
      </c>
      <c r="E92" s="293"/>
      <c r="F92" s="294"/>
      <c r="G92" s="295"/>
      <c r="H92" s="295"/>
      <c r="I92" s="308" t="s">
        <v>123</v>
      </c>
      <c r="J92" s="309"/>
      <c r="K92" s="309"/>
      <c r="L92" s="310"/>
    </row>
    <row r="93" spans="1:12" ht="13.5">
      <c r="A93" s="296"/>
      <c r="B93" s="296"/>
      <c r="C93" s="296"/>
      <c r="D93" s="296"/>
      <c r="E93" s="296"/>
      <c r="F93" s="296"/>
      <c r="G93" s="296"/>
      <c r="H93" s="296"/>
      <c r="I93" s="296"/>
      <c r="J93" s="296"/>
      <c r="K93" s="296"/>
      <c r="L93" s="296"/>
    </row>
    <row r="94" spans="1:12" ht="13.5">
      <c r="A94" s="296"/>
      <c r="B94" s="296"/>
      <c r="C94" s="296"/>
      <c r="D94" s="296"/>
      <c r="E94" s="296"/>
      <c r="F94" s="296"/>
      <c r="G94" s="296"/>
      <c r="H94" s="296"/>
      <c r="I94" s="296"/>
      <c r="J94" s="296"/>
      <c r="K94" s="296"/>
      <c r="L94" s="296"/>
    </row>
  </sheetData>
  <sheetProtection selectLockedCells="1"/>
  <protectedRanges>
    <protectedRange password="CF7A" sqref="A1:L1 A90:L92 I63 A77:J86 I64:J76 I62:J62 A62:H76 J47:J61 J27:L32 K47:L86 A25:L26 A3:L23 J34:L38 J46:L46 A27:I38 A46:I61" name="区域1"/>
    <protectedRange password="CF7A" sqref="J24:L24" name="区域1_1"/>
    <protectedRange sqref="J39:L39 A39:I45 J41:L45" name="区域1_2"/>
  </protectedRanges>
  <mergeCells count="220">
    <mergeCell ref="A1:L1"/>
    <mergeCell ref="B2:D2"/>
    <mergeCell ref="E2:G2"/>
    <mergeCell ref="H2:I2"/>
    <mergeCell ref="J2:L2"/>
    <mergeCell ref="A3:L3"/>
    <mergeCell ref="B4:D4"/>
    <mergeCell ref="H4:I4"/>
    <mergeCell ref="J4:L4"/>
    <mergeCell ref="B5:C5"/>
    <mergeCell ref="H5:I5"/>
    <mergeCell ref="J5:L5"/>
    <mergeCell ref="B6:C6"/>
    <mergeCell ref="H6:I6"/>
    <mergeCell ref="J6:L6"/>
    <mergeCell ref="B7:C7"/>
    <mergeCell ref="H7:I7"/>
    <mergeCell ref="J7:L7"/>
    <mergeCell ref="B8:C8"/>
    <mergeCell ref="H8:I8"/>
    <mergeCell ref="J8:L8"/>
    <mergeCell ref="B9:C9"/>
    <mergeCell ref="F9:L9"/>
    <mergeCell ref="B10:C10"/>
    <mergeCell ref="H10:I10"/>
    <mergeCell ref="J10:L10"/>
    <mergeCell ref="B11:C11"/>
    <mergeCell ref="H11:I11"/>
    <mergeCell ref="J11:L11"/>
    <mergeCell ref="B12:C12"/>
    <mergeCell ref="H12:I12"/>
    <mergeCell ref="J12:L12"/>
    <mergeCell ref="B13:C13"/>
    <mergeCell ref="F13:G13"/>
    <mergeCell ref="H13:I13"/>
    <mergeCell ref="J13:L13"/>
    <mergeCell ref="B14:C14"/>
    <mergeCell ref="F14:G14"/>
    <mergeCell ref="H14:I14"/>
    <mergeCell ref="J14:L14"/>
    <mergeCell ref="B15:C15"/>
    <mergeCell ref="H15:L15"/>
    <mergeCell ref="A16:L16"/>
    <mergeCell ref="B17:C17"/>
    <mergeCell ref="I17:J17"/>
    <mergeCell ref="K17:L17"/>
    <mergeCell ref="B21:C21"/>
    <mergeCell ref="I21:J21"/>
    <mergeCell ref="K21:L21"/>
    <mergeCell ref="B22:C22"/>
    <mergeCell ref="I22:J22"/>
    <mergeCell ref="K22:L22"/>
    <mergeCell ref="A23:L23"/>
    <mergeCell ref="B24:D24"/>
    <mergeCell ref="F24:G24"/>
    <mergeCell ref="H24:I24"/>
    <mergeCell ref="J24:L24"/>
    <mergeCell ref="A25:L25"/>
    <mergeCell ref="B26:G26"/>
    <mergeCell ref="H26:I26"/>
    <mergeCell ref="J26:L26"/>
    <mergeCell ref="B27:C27"/>
    <mergeCell ref="H27:I27"/>
    <mergeCell ref="J27:L27"/>
    <mergeCell ref="B28:E28"/>
    <mergeCell ref="H28:I28"/>
    <mergeCell ref="J28:L28"/>
    <mergeCell ref="A31:L31"/>
    <mergeCell ref="E32:I32"/>
    <mergeCell ref="E39:I39"/>
    <mergeCell ref="B46:L46"/>
    <mergeCell ref="A47:L47"/>
    <mergeCell ref="B48:C48"/>
    <mergeCell ref="H48:L48"/>
    <mergeCell ref="B49:C49"/>
    <mergeCell ref="H49:L49"/>
    <mergeCell ref="B50:C50"/>
    <mergeCell ref="H50:L50"/>
    <mergeCell ref="B51:C51"/>
    <mergeCell ref="H51:L51"/>
    <mergeCell ref="B52:C52"/>
    <mergeCell ref="H52:L52"/>
    <mergeCell ref="B53:C53"/>
    <mergeCell ref="H53:L53"/>
    <mergeCell ref="B54:C54"/>
    <mergeCell ref="H54:L54"/>
    <mergeCell ref="B55:C55"/>
    <mergeCell ref="H55:L55"/>
    <mergeCell ref="B56:L56"/>
    <mergeCell ref="A57:L57"/>
    <mergeCell ref="B58:D58"/>
    <mergeCell ref="E58:F58"/>
    <mergeCell ref="G58:I58"/>
    <mergeCell ref="J58:L58"/>
    <mergeCell ref="B59:D59"/>
    <mergeCell ref="E59:F59"/>
    <mergeCell ref="G59:I59"/>
    <mergeCell ref="J59:L59"/>
    <mergeCell ref="B60:D60"/>
    <mergeCell ref="E60:F60"/>
    <mergeCell ref="G60:I60"/>
    <mergeCell ref="J60:L60"/>
    <mergeCell ref="A61:L61"/>
    <mergeCell ref="A62:L62"/>
    <mergeCell ref="B63:D63"/>
    <mergeCell ref="E63:F63"/>
    <mergeCell ref="G63:H63"/>
    <mergeCell ref="I63:L63"/>
    <mergeCell ref="B64:D64"/>
    <mergeCell ref="E64:F64"/>
    <mergeCell ref="G64:H64"/>
    <mergeCell ref="I64:L64"/>
    <mergeCell ref="B65:D65"/>
    <mergeCell ref="E65:F65"/>
    <mergeCell ref="G65:H65"/>
    <mergeCell ref="I65:L65"/>
    <mergeCell ref="B66:D66"/>
    <mergeCell ref="E66:F66"/>
    <mergeCell ref="G66:H66"/>
    <mergeCell ref="I66:L66"/>
    <mergeCell ref="B67:D67"/>
    <mergeCell ref="E67:F67"/>
    <mergeCell ref="G67:H67"/>
    <mergeCell ref="I67:L67"/>
    <mergeCell ref="B68:D68"/>
    <mergeCell ref="E68:F68"/>
    <mergeCell ref="G68:H68"/>
    <mergeCell ref="I68:L68"/>
    <mergeCell ref="B69:D69"/>
    <mergeCell ref="E69:F69"/>
    <mergeCell ref="G69:H69"/>
    <mergeCell ref="I69:L69"/>
    <mergeCell ref="B70:D70"/>
    <mergeCell ref="E70:F70"/>
    <mergeCell ref="G70:H70"/>
    <mergeCell ref="I70:L70"/>
    <mergeCell ref="B71:D71"/>
    <mergeCell ref="E71:F71"/>
    <mergeCell ref="G71:H71"/>
    <mergeCell ref="I71:L71"/>
    <mergeCell ref="B72:D72"/>
    <mergeCell ref="E72:F72"/>
    <mergeCell ref="G72:H72"/>
    <mergeCell ref="I72:L72"/>
    <mergeCell ref="B73:D73"/>
    <mergeCell ref="E73:F73"/>
    <mergeCell ref="G73:H73"/>
    <mergeCell ref="I73:L73"/>
    <mergeCell ref="B74:D74"/>
    <mergeCell ref="E74:F74"/>
    <mergeCell ref="G74:H74"/>
    <mergeCell ref="I74:L74"/>
    <mergeCell ref="A75:L75"/>
    <mergeCell ref="A76:L76"/>
    <mergeCell ref="B77:D77"/>
    <mergeCell ref="E77:F77"/>
    <mergeCell ref="G77:H77"/>
    <mergeCell ref="I77:L77"/>
    <mergeCell ref="B78:D78"/>
    <mergeCell ref="E78:F78"/>
    <mergeCell ref="G78:H78"/>
    <mergeCell ref="I78:L78"/>
    <mergeCell ref="B79:D79"/>
    <mergeCell ref="E79:F79"/>
    <mergeCell ref="G79:H79"/>
    <mergeCell ref="I79:L79"/>
    <mergeCell ref="B80:D80"/>
    <mergeCell ref="E80:F80"/>
    <mergeCell ref="G80:H80"/>
    <mergeCell ref="I80:L80"/>
    <mergeCell ref="B81:D81"/>
    <mergeCell ref="E81:F81"/>
    <mergeCell ref="G81:H81"/>
    <mergeCell ref="I81:L81"/>
    <mergeCell ref="B82:D82"/>
    <mergeCell ref="E82:F82"/>
    <mergeCell ref="G82:H82"/>
    <mergeCell ref="I82:L82"/>
    <mergeCell ref="B83:D83"/>
    <mergeCell ref="E83:F83"/>
    <mergeCell ref="G83:H83"/>
    <mergeCell ref="I83:L83"/>
    <mergeCell ref="E84:F84"/>
    <mergeCell ref="G84:H84"/>
    <mergeCell ref="I84:L84"/>
    <mergeCell ref="A85:L85"/>
    <mergeCell ref="A86:L86"/>
    <mergeCell ref="A87:B87"/>
    <mergeCell ref="C87:L87"/>
    <mergeCell ref="A88:B88"/>
    <mergeCell ref="G88:H88"/>
    <mergeCell ref="I88:J88"/>
    <mergeCell ref="K88:L88"/>
    <mergeCell ref="A89:B89"/>
    <mergeCell ref="C89:E89"/>
    <mergeCell ref="G89:H89"/>
    <mergeCell ref="I89:J89"/>
    <mergeCell ref="K89:L89"/>
    <mergeCell ref="A90:B90"/>
    <mergeCell ref="C90:L90"/>
    <mergeCell ref="A91:L91"/>
    <mergeCell ref="B92:C92"/>
    <mergeCell ref="D92:E92"/>
    <mergeCell ref="F92:H92"/>
    <mergeCell ref="A29:A30"/>
    <mergeCell ref="A32:A33"/>
    <mergeCell ref="A39:A40"/>
    <mergeCell ref="B32:B33"/>
    <mergeCell ref="B39:B40"/>
    <mergeCell ref="C32:C33"/>
    <mergeCell ref="C39:C40"/>
    <mergeCell ref="D32:D33"/>
    <mergeCell ref="D39:D40"/>
    <mergeCell ref="J32:J33"/>
    <mergeCell ref="J39:J40"/>
    <mergeCell ref="K32:K33"/>
    <mergeCell ref="K39:K40"/>
    <mergeCell ref="L32:L33"/>
    <mergeCell ref="L39:L40"/>
    <mergeCell ref="B29:L30"/>
  </mergeCells>
  <conditionalFormatting sqref="B27 D27:G27 B5:G8 F4:G4 B11:H11 C15 B12:B15 B10 C12 B9:D9 D10:G10 D12:D15 E15 E12 F12:F15 G12:G13 G15">
    <cfRule type="cellIs" priority="1" dxfId="0" operator="equal" stopIfTrue="1">
      <formula>TRUE</formula>
    </cfRule>
    <cfRule type="cellIs" priority="2" dxfId="0" operator="equal" stopIfTrue="1">
      <formula>TRUE</formula>
    </cfRule>
    <cfRule type="cellIs" priority="3" dxfId="1" operator="equal" stopIfTrue="1">
      <formula>TRUE</formula>
    </cfRule>
  </conditionalFormatting>
  <dataValidations count="2">
    <dataValidation type="list" allowBlank="1" showInputMessage="1" showErrorMessage="1" sqref="B63:E63 G63 I63:L63">
      <formula1>"请选择,保证人,共同借款人"</formula1>
    </dataValidation>
    <dataValidation type="list" allowBlank="1" showInputMessage="1" showErrorMessage="1" sqref="C89">
      <formula1>"按月等额本息还款,按月付息，按季还本（见还款计划表）,阶段性等额还款（见还款计划表）,按还款计划表还款,按月付息，一次性还本（见还款计划表）"</formula1>
    </dataValidation>
  </dataValidations>
  <printOptions horizontalCentered="1"/>
  <pageMargins left="0.39305555555555555" right="0.39305555555555555" top="0.7868055555555555" bottom="0.7868055555555555" header="0.19652777777777777" footer="0.19652777777777777"/>
  <pageSetup horizontalDpi="180" verticalDpi="180" orientation="portrait" paperSize="9" scale="60"/>
  <headerFooter alignWithMargins="0">
    <oddFooter>&amp;C第 &amp;P 页</oddFooter>
  </headerFooter>
  <rowBreaks count="1" manualBreakCount="1">
    <brk id="46"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N42"/>
  <sheetViews>
    <sheetView view="pageBreakPreview" zoomScale="120" zoomScaleNormal="115" zoomScaleSheetLayoutView="120" workbookViewId="0" topLeftCell="A1">
      <selection activeCell="F33" sqref="F33:AN33"/>
    </sheetView>
  </sheetViews>
  <sheetFormatPr defaultColWidth="9.00390625" defaultRowHeight="13.5"/>
  <cols>
    <col min="1" max="4" width="2.375" style="2" customWidth="1"/>
    <col min="5" max="5" width="2.625" style="2" customWidth="1"/>
    <col min="6" max="6" width="3.25390625" style="2" customWidth="1"/>
    <col min="7" max="9" width="2.50390625" style="2" customWidth="1"/>
    <col min="10" max="10" width="3.125" style="2" customWidth="1"/>
    <col min="11" max="21" width="2.50390625" style="2" customWidth="1"/>
    <col min="22" max="22" width="3.25390625" style="2" customWidth="1"/>
    <col min="23" max="40" width="2.50390625" style="2" customWidth="1"/>
    <col min="41" max="44" width="2.25390625" style="2" customWidth="1"/>
    <col min="45" max="16384" width="9.00390625" style="2" customWidth="1"/>
  </cols>
  <sheetData>
    <row r="1" spans="1:40" ht="20.25" customHeight="1">
      <c r="A1" s="3" t="s">
        <v>124</v>
      </c>
      <c r="B1" s="3"/>
      <c r="C1" s="3"/>
      <c r="D1" s="3"/>
      <c r="E1" s="3"/>
      <c r="F1" s="3"/>
      <c r="G1" s="3"/>
      <c r="H1" s="3"/>
      <c r="I1" s="3"/>
      <c r="J1" s="3"/>
      <c r="K1" s="3"/>
      <c r="L1" s="3"/>
      <c r="M1" s="3"/>
      <c r="N1" s="3"/>
      <c r="O1" s="3"/>
      <c r="P1" s="3"/>
      <c r="Q1" s="3"/>
      <c r="R1" s="3"/>
      <c r="S1" s="3"/>
      <c r="T1" s="3"/>
      <c r="U1" s="3"/>
      <c r="V1" s="3"/>
      <c r="W1" s="3"/>
      <c r="X1" s="3"/>
      <c r="Y1" s="3"/>
      <c r="Z1" s="3"/>
      <c r="AA1" s="3"/>
      <c r="AB1" s="3"/>
      <c r="AC1" s="3"/>
      <c r="AD1" s="3"/>
      <c r="AE1" s="89" t="s">
        <v>125</v>
      </c>
      <c r="AF1" s="89"/>
      <c r="AG1" s="89"/>
      <c r="AH1" s="91"/>
      <c r="AI1" s="91"/>
      <c r="AJ1" s="91"/>
      <c r="AK1" s="91"/>
      <c r="AL1" s="91"/>
      <c r="AM1" s="91"/>
      <c r="AN1" s="91"/>
    </row>
    <row r="2" spans="1:40" ht="13.5">
      <c r="A2" s="4" t="s">
        <v>126</v>
      </c>
      <c r="B2" s="4"/>
      <c r="C2" s="5"/>
      <c r="D2" s="5"/>
      <c r="E2" s="6" t="s">
        <v>127</v>
      </c>
      <c r="F2" s="6"/>
      <c r="G2" s="6" t="s">
        <v>128</v>
      </c>
      <c r="H2" s="7"/>
      <c r="I2" s="6" t="s">
        <v>129</v>
      </c>
      <c r="J2" s="6"/>
      <c r="K2" s="7"/>
      <c r="L2" s="7"/>
      <c r="M2" s="6"/>
      <c r="AN2" s="92"/>
    </row>
    <row r="3" spans="1:40" s="1" customFormat="1" ht="15.75" customHeight="1">
      <c r="A3" s="8" t="s">
        <v>130</v>
      </c>
      <c r="B3" s="8"/>
      <c r="C3" s="8"/>
      <c r="D3" s="8"/>
      <c r="E3" s="9">
        <f>IF('调查报告'!B2="","",'调查报告'!B2)</f>
      </c>
      <c r="F3" s="9"/>
      <c r="G3" s="9"/>
      <c r="H3" s="9"/>
      <c r="I3" s="73"/>
      <c r="J3" s="10" t="s">
        <v>131</v>
      </c>
      <c r="K3" s="13"/>
      <c r="L3" s="13"/>
      <c r="M3" s="14"/>
      <c r="N3" s="57"/>
      <c r="O3" s="11"/>
      <c r="P3" s="11"/>
      <c r="Q3" s="11"/>
      <c r="R3" s="55"/>
      <c r="S3" s="10" t="s">
        <v>132</v>
      </c>
      <c r="T3" s="13"/>
      <c r="U3" s="13"/>
      <c r="V3" s="14"/>
      <c r="W3" s="11"/>
      <c r="X3" s="11"/>
      <c r="Y3" s="11"/>
      <c r="Z3" s="11"/>
      <c r="AA3" s="55"/>
      <c r="AB3" s="10" t="s">
        <v>133</v>
      </c>
      <c r="AC3" s="13"/>
      <c r="AD3" s="13"/>
      <c r="AE3" s="43">
        <f>IF('调查报告'!B4="","",'调查报告'!B4)</f>
      </c>
      <c r="AF3" s="43"/>
      <c r="AG3" s="43"/>
      <c r="AH3" s="43"/>
      <c r="AI3" s="43"/>
      <c r="AJ3" s="43"/>
      <c r="AK3" s="43"/>
      <c r="AL3" s="43"/>
      <c r="AM3" s="43"/>
      <c r="AN3" s="43"/>
    </row>
    <row r="4" spans="1:40" s="1" customFormat="1" ht="15.75" customHeight="1">
      <c r="A4" s="10" t="s">
        <v>134</v>
      </c>
      <c r="B4" s="11"/>
      <c r="C4" s="11"/>
      <c r="D4" s="11"/>
      <c r="E4" s="11"/>
      <c r="F4" s="12"/>
      <c r="G4" s="11" t="s">
        <v>135</v>
      </c>
      <c r="H4" s="11"/>
      <c r="I4" s="55"/>
      <c r="J4" s="17"/>
      <c r="K4" s="11" t="s">
        <v>136</v>
      </c>
      <c r="L4" s="11"/>
      <c r="M4" s="11"/>
      <c r="N4" s="11"/>
      <c r="O4" s="11"/>
      <c r="P4" s="11"/>
      <c r="Q4" s="11"/>
      <c r="R4" s="11"/>
      <c r="S4" s="57"/>
      <c r="T4" s="11"/>
      <c r="U4" s="11"/>
      <c r="V4" s="11"/>
      <c r="W4" s="11"/>
      <c r="X4" s="11"/>
      <c r="Y4" s="11"/>
      <c r="Z4" s="11"/>
      <c r="AA4" s="11"/>
      <c r="AB4" s="11"/>
      <c r="AC4" s="11"/>
      <c r="AD4" s="11"/>
      <c r="AE4" s="11"/>
      <c r="AF4" s="11"/>
      <c r="AG4" s="11"/>
      <c r="AH4" s="11"/>
      <c r="AI4" s="11"/>
      <c r="AJ4" s="11"/>
      <c r="AK4" s="11"/>
      <c r="AL4" s="11"/>
      <c r="AM4" s="11"/>
      <c r="AN4" s="55"/>
    </row>
    <row r="5" spans="1:40" s="1" customFormat="1" ht="15.75" customHeight="1">
      <c r="A5" s="10" t="s">
        <v>137</v>
      </c>
      <c r="B5" s="13"/>
      <c r="C5" s="13"/>
      <c r="D5" s="13"/>
      <c r="E5" s="14"/>
      <c r="F5" s="15">
        <f>IF('调查报告'!C87="","",'调查报告'!C87)</f>
      </c>
      <c r="G5" s="16"/>
      <c r="H5" s="16"/>
      <c r="I5" s="74"/>
      <c r="J5" s="10" t="s">
        <v>138</v>
      </c>
      <c r="K5" s="13"/>
      <c r="L5" s="13"/>
      <c r="M5" s="14"/>
      <c r="N5" s="31">
        <f>IF('调查报告'!G87="","",'调查报告'!G87)</f>
      </c>
      <c r="O5" s="75"/>
      <c r="P5" s="10" t="s">
        <v>139</v>
      </c>
      <c r="Q5" s="13"/>
      <c r="R5" s="13"/>
      <c r="S5" s="14"/>
      <c r="T5" s="83">
        <f>IF('调查报告'!K87="","",'调查报告'!K87)</f>
      </c>
      <c r="U5" s="84"/>
      <c r="V5" s="10" t="s">
        <v>140</v>
      </c>
      <c r="W5" s="13"/>
      <c r="X5" s="13"/>
      <c r="Y5" s="14"/>
      <c r="Z5" s="31">
        <f>IF('调查报告'!C89="","",'调查报告'!C89)</f>
      </c>
      <c r="AA5" s="32"/>
      <c r="AB5" s="32"/>
      <c r="AC5" s="32"/>
      <c r="AD5" s="75"/>
      <c r="AE5" s="10" t="s">
        <v>141</v>
      </c>
      <c r="AF5" s="13"/>
      <c r="AG5" s="13"/>
      <c r="AH5" s="13"/>
      <c r="AI5" s="13"/>
      <c r="AJ5" s="14"/>
      <c r="AK5" s="93">
        <f>'调查报告'!G89</f>
        <v>0</v>
      </c>
      <c r="AL5" s="32"/>
      <c r="AM5" s="32"/>
      <c r="AN5" s="32"/>
    </row>
    <row r="6" spans="1:40" s="1" customFormat="1" ht="15.75" customHeight="1">
      <c r="A6" s="10" t="s">
        <v>142</v>
      </c>
      <c r="B6" s="13"/>
      <c r="C6" s="13"/>
      <c r="D6" s="13"/>
      <c r="E6" s="14"/>
      <c r="F6" s="17"/>
      <c r="G6" s="11" t="s">
        <v>143</v>
      </c>
      <c r="H6" s="11"/>
      <c r="I6" s="11"/>
      <c r="J6" s="11"/>
      <c r="K6" s="11"/>
      <c r="L6" s="11"/>
      <c r="M6" s="11"/>
      <c r="N6" s="11"/>
      <c r="O6" s="11"/>
      <c r="P6" s="11"/>
      <c r="Q6" s="11"/>
      <c r="R6" s="11"/>
      <c r="S6" s="11"/>
      <c r="T6" s="11"/>
      <c r="U6" s="55"/>
      <c r="V6" s="12"/>
      <c r="W6" s="11" t="s">
        <v>144</v>
      </c>
      <c r="X6" s="11"/>
      <c r="Y6" s="11"/>
      <c r="Z6" s="11"/>
      <c r="AA6" s="11"/>
      <c r="AB6" s="11"/>
      <c r="AC6" s="11"/>
      <c r="AD6" s="11"/>
      <c r="AE6" s="11"/>
      <c r="AF6" s="11"/>
      <c r="AG6" s="11"/>
      <c r="AH6" s="11"/>
      <c r="AI6" s="11"/>
      <c r="AJ6" s="11"/>
      <c r="AK6" s="11"/>
      <c r="AL6" s="11"/>
      <c r="AM6" s="11"/>
      <c r="AN6" s="55"/>
    </row>
    <row r="7" spans="1:40" s="1" customFormat="1" ht="34.5" customHeight="1">
      <c r="A7" s="18" t="s">
        <v>145</v>
      </c>
      <c r="B7" s="19"/>
      <c r="C7" s="19"/>
      <c r="D7" s="19"/>
      <c r="E7" s="20"/>
      <c r="F7" s="21"/>
      <c r="G7" s="22"/>
      <c r="H7" s="22"/>
      <c r="I7" s="22"/>
      <c r="J7" s="22"/>
      <c r="K7" s="22"/>
      <c r="L7" s="22"/>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94"/>
    </row>
    <row r="8" spans="1:40" s="1" customFormat="1" ht="15.75" customHeight="1">
      <c r="A8" s="23" t="s">
        <v>146</v>
      </c>
      <c r="B8" s="24"/>
      <c r="C8" s="24"/>
      <c r="D8" s="24"/>
      <c r="E8" s="25"/>
      <c r="F8" s="26" t="s">
        <v>93</v>
      </c>
      <c r="G8" s="27"/>
      <c r="H8" s="27"/>
      <c r="I8" s="27"/>
      <c r="J8" s="27"/>
      <c r="K8" s="27"/>
      <c r="L8" s="27"/>
      <c r="M8" s="27"/>
      <c r="N8" s="27"/>
      <c r="O8" s="27"/>
      <c r="P8" s="27"/>
      <c r="Q8" s="27"/>
      <c r="R8" s="27"/>
      <c r="S8" s="27"/>
      <c r="T8" s="77"/>
      <c r="U8" s="26" t="s">
        <v>95</v>
      </c>
      <c r="V8" s="27"/>
      <c r="W8" s="27"/>
      <c r="X8" s="27"/>
      <c r="Y8" s="27"/>
      <c r="Z8" s="27"/>
      <c r="AA8" s="27"/>
      <c r="AB8" s="27"/>
      <c r="AC8" s="27"/>
      <c r="AD8" s="27"/>
      <c r="AE8" s="27"/>
      <c r="AF8" s="27"/>
      <c r="AG8" s="27"/>
      <c r="AH8" s="27"/>
      <c r="AI8" s="27"/>
      <c r="AJ8" s="27"/>
      <c r="AK8" s="27"/>
      <c r="AL8" s="27"/>
      <c r="AM8" s="27"/>
      <c r="AN8" s="77"/>
    </row>
    <row r="9" spans="1:40" s="1" customFormat="1" ht="15.75" customHeight="1">
      <c r="A9" s="28"/>
      <c r="B9" s="29"/>
      <c r="C9" s="29"/>
      <c r="D9" s="29"/>
      <c r="E9" s="30"/>
      <c r="F9" s="31">
        <f>AE3</f>
      </c>
      <c r="G9" s="32"/>
      <c r="H9" s="32"/>
      <c r="I9" s="32"/>
      <c r="J9" s="32"/>
      <c r="K9" s="32"/>
      <c r="L9" s="32"/>
      <c r="M9" s="32"/>
      <c r="N9" s="32"/>
      <c r="O9" s="32"/>
      <c r="P9" s="32"/>
      <c r="Q9" s="32"/>
      <c r="R9" s="32"/>
      <c r="S9" s="32"/>
      <c r="T9" s="75"/>
      <c r="U9" s="85">
        <f>IF('调查报告'!J4="","",'调查报告'!J4)</f>
      </c>
      <c r="V9" s="9"/>
      <c r="W9" s="9"/>
      <c r="X9" s="9"/>
      <c r="Y9" s="9"/>
      <c r="Z9" s="9"/>
      <c r="AA9" s="9"/>
      <c r="AB9" s="9"/>
      <c r="AC9" s="9"/>
      <c r="AD9" s="9"/>
      <c r="AE9" s="9"/>
      <c r="AF9" s="9"/>
      <c r="AG9" s="9"/>
      <c r="AH9" s="9"/>
      <c r="AI9" s="9"/>
      <c r="AJ9" s="9"/>
      <c r="AK9" s="9"/>
      <c r="AL9" s="9"/>
      <c r="AM9" s="9"/>
      <c r="AN9" s="73"/>
    </row>
    <row r="10" spans="1:40" s="1" customFormat="1" ht="15.75" customHeight="1">
      <c r="A10" s="33" t="s">
        <v>147</v>
      </c>
      <c r="B10" s="34"/>
      <c r="C10" s="34"/>
      <c r="D10" s="34"/>
      <c r="E10" s="35"/>
      <c r="F10" s="26" t="s">
        <v>148</v>
      </c>
      <c r="G10" s="27"/>
      <c r="H10" s="27"/>
      <c r="I10" s="27"/>
      <c r="J10" s="27"/>
      <c r="K10" s="27"/>
      <c r="L10" s="77"/>
      <c r="M10" s="26" t="s">
        <v>93</v>
      </c>
      <c r="N10" s="27"/>
      <c r="O10" s="27"/>
      <c r="P10" s="27"/>
      <c r="Q10" s="27"/>
      <c r="R10" s="27"/>
      <c r="S10" s="27"/>
      <c r="T10" s="77"/>
      <c r="U10" s="26" t="s">
        <v>95</v>
      </c>
      <c r="V10" s="27"/>
      <c r="W10" s="27"/>
      <c r="X10" s="27"/>
      <c r="Y10" s="27"/>
      <c r="Z10" s="27"/>
      <c r="AA10" s="27"/>
      <c r="AB10" s="27"/>
      <c r="AC10" s="27"/>
      <c r="AD10" s="27"/>
      <c r="AE10" s="27"/>
      <c r="AF10" s="27"/>
      <c r="AG10" s="27"/>
      <c r="AH10" s="27"/>
      <c r="AI10" s="27"/>
      <c r="AJ10" s="27"/>
      <c r="AK10" s="27"/>
      <c r="AL10" s="27"/>
      <c r="AM10" s="27"/>
      <c r="AN10" s="77"/>
    </row>
    <row r="11" spans="1:40" s="1" customFormat="1" ht="15.75" customHeight="1">
      <c r="A11" s="36"/>
      <c r="B11" s="37"/>
      <c r="C11" s="37"/>
      <c r="D11" s="37"/>
      <c r="E11" s="38"/>
      <c r="F11" s="31" t="str">
        <f>IF('调查报告'!B63="请选择","---------------",'调查报告'!B63)</f>
        <v>共同借款人</v>
      </c>
      <c r="G11" s="32"/>
      <c r="H11" s="32"/>
      <c r="I11" s="32"/>
      <c r="J11" s="32"/>
      <c r="K11" s="32"/>
      <c r="L11" s="75"/>
      <c r="M11" s="31" t="str">
        <f>IF('调查报告'!B64="","-------------------",'调查报告'!B64)</f>
        <v>-------------------</v>
      </c>
      <c r="N11" s="32"/>
      <c r="O11" s="32"/>
      <c r="P11" s="32"/>
      <c r="Q11" s="32"/>
      <c r="R11" s="32"/>
      <c r="S11" s="32"/>
      <c r="T11" s="75"/>
      <c r="U11" s="85" t="str">
        <f>IF('调查报告'!B66="","-----------------------------------------------------",'调查报告'!B66)</f>
        <v>-----------------------------------------------------</v>
      </c>
      <c r="V11" s="9"/>
      <c r="W11" s="9"/>
      <c r="X11" s="9"/>
      <c r="Y11" s="9"/>
      <c r="Z11" s="9"/>
      <c r="AA11" s="9"/>
      <c r="AB11" s="9"/>
      <c r="AC11" s="9"/>
      <c r="AD11" s="9"/>
      <c r="AE11" s="9"/>
      <c r="AF11" s="9"/>
      <c r="AG11" s="9"/>
      <c r="AH11" s="9"/>
      <c r="AI11" s="9"/>
      <c r="AJ11" s="9"/>
      <c r="AK11" s="9"/>
      <c r="AL11" s="9"/>
      <c r="AM11" s="9"/>
      <c r="AN11" s="73"/>
    </row>
    <row r="12" spans="1:40" s="1" customFormat="1" ht="15.75" customHeight="1">
      <c r="A12" s="36"/>
      <c r="B12" s="37"/>
      <c r="C12" s="37"/>
      <c r="D12" s="37"/>
      <c r="E12" s="38"/>
      <c r="F12" s="31" t="str">
        <f>IF('调查报告'!E63="请选择","---------------",'调查报告'!E63)</f>
        <v>保证人</v>
      </c>
      <c r="G12" s="32"/>
      <c r="H12" s="32"/>
      <c r="I12" s="32"/>
      <c r="J12" s="32"/>
      <c r="K12" s="32"/>
      <c r="L12" s="75"/>
      <c r="M12" s="31" t="str">
        <f>IF('调查报告'!E64="","-------------------",'调查报告'!E64)</f>
        <v>-------------------</v>
      </c>
      <c r="N12" s="32"/>
      <c r="O12" s="32"/>
      <c r="P12" s="32"/>
      <c r="Q12" s="32"/>
      <c r="R12" s="32"/>
      <c r="S12" s="32"/>
      <c r="T12" s="75"/>
      <c r="U12" s="85" t="str">
        <f>IF('调查报告'!E66="","-----------------------------------------------------",'调查报告'!E66)</f>
        <v>-----------------------------------------------------</v>
      </c>
      <c r="V12" s="9"/>
      <c r="W12" s="9"/>
      <c r="X12" s="9"/>
      <c r="Y12" s="9"/>
      <c r="Z12" s="9"/>
      <c r="AA12" s="9"/>
      <c r="AB12" s="9"/>
      <c r="AC12" s="9"/>
      <c r="AD12" s="9"/>
      <c r="AE12" s="9"/>
      <c r="AF12" s="9"/>
      <c r="AG12" s="9"/>
      <c r="AH12" s="9"/>
      <c r="AI12" s="9"/>
      <c r="AJ12" s="9"/>
      <c r="AK12" s="9"/>
      <c r="AL12" s="9"/>
      <c r="AM12" s="9"/>
      <c r="AN12" s="73"/>
    </row>
    <row r="13" spans="1:40" s="1" customFormat="1" ht="15.75" customHeight="1">
      <c r="A13" s="36"/>
      <c r="B13" s="37"/>
      <c r="C13" s="37"/>
      <c r="D13" s="37"/>
      <c r="E13" s="38"/>
      <c r="F13" s="31" t="str">
        <f>IF('调查报告'!G63="请选择","---------------",'调查报告'!G63)</f>
        <v>保证人</v>
      </c>
      <c r="G13" s="32"/>
      <c r="H13" s="32"/>
      <c r="I13" s="32"/>
      <c r="J13" s="32"/>
      <c r="K13" s="32"/>
      <c r="L13" s="75"/>
      <c r="M13" s="31" t="str">
        <f>IF('调查报告'!G64="","-------------------",'调查报告'!G64)</f>
        <v>-------------------</v>
      </c>
      <c r="N13" s="32"/>
      <c r="O13" s="32"/>
      <c r="P13" s="32"/>
      <c r="Q13" s="32"/>
      <c r="R13" s="32"/>
      <c r="S13" s="32"/>
      <c r="T13" s="75"/>
      <c r="U13" s="85" t="str">
        <f>IF('调查报告'!G66="","-----------------------------------------------------",'调查报告'!G66)</f>
        <v>-----------------------------------------------------</v>
      </c>
      <c r="V13" s="9"/>
      <c r="W13" s="9"/>
      <c r="X13" s="9"/>
      <c r="Y13" s="9"/>
      <c r="Z13" s="9"/>
      <c r="AA13" s="9"/>
      <c r="AB13" s="9"/>
      <c r="AC13" s="9"/>
      <c r="AD13" s="9"/>
      <c r="AE13" s="9"/>
      <c r="AF13" s="9"/>
      <c r="AG13" s="9"/>
      <c r="AH13" s="9"/>
      <c r="AI13" s="9"/>
      <c r="AJ13" s="9"/>
      <c r="AK13" s="9"/>
      <c r="AL13" s="9"/>
      <c r="AM13" s="9"/>
      <c r="AN13" s="73"/>
    </row>
    <row r="14" spans="1:40" s="1" customFormat="1" ht="15.75" customHeight="1">
      <c r="A14" s="36"/>
      <c r="B14" s="37"/>
      <c r="C14" s="37"/>
      <c r="D14" s="37"/>
      <c r="E14" s="38"/>
      <c r="F14" s="31" t="str">
        <f>IF('调查报告'!I63="请选择","---------------",'调查报告'!I63)</f>
        <v>保证人</v>
      </c>
      <c r="G14" s="32"/>
      <c r="H14" s="32"/>
      <c r="I14" s="32"/>
      <c r="J14" s="32"/>
      <c r="K14" s="32"/>
      <c r="L14" s="75"/>
      <c r="M14" s="31" t="str">
        <f>IF('调查报告'!I64="","-------------------",'调查报告'!I64)</f>
        <v>-------------------</v>
      </c>
      <c r="N14" s="32"/>
      <c r="O14" s="32"/>
      <c r="P14" s="32"/>
      <c r="Q14" s="32"/>
      <c r="R14" s="32"/>
      <c r="S14" s="32"/>
      <c r="T14" s="75"/>
      <c r="U14" s="85" t="str">
        <f>IF('调查报告'!I66="","-----------------------------------------------------",'调查报告'!I66)</f>
        <v>-----------------------------------------------------</v>
      </c>
      <c r="V14" s="9"/>
      <c r="W14" s="9"/>
      <c r="X14" s="9"/>
      <c r="Y14" s="9"/>
      <c r="Z14" s="9"/>
      <c r="AA14" s="9"/>
      <c r="AB14" s="9"/>
      <c r="AC14" s="9"/>
      <c r="AD14" s="9"/>
      <c r="AE14" s="9"/>
      <c r="AF14" s="9"/>
      <c r="AG14" s="9"/>
      <c r="AH14" s="9"/>
      <c r="AI14" s="9"/>
      <c r="AJ14" s="9"/>
      <c r="AK14" s="9"/>
      <c r="AL14" s="9"/>
      <c r="AM14" s="9"/>
      <c r="AN14" s="73"/>
    </row>
    <row r="15" spans="1:40" s="1" customFormat="1" ht="18.75" customHeight="1">
      <c r="A15" s="23" t="s">
        <v>149</v>
      </c>
      <c r="B15" s="24"/>
      <c r="C15" s="24"/>
      <c r="D15" s="24"/>
      <c r="E15" s="25"/>
      <c r="F15" s="39" t="s">
        <v>105</v>
      </c>
      <c r="G15" s="39"/>
      <c r="H15" s="26" t="s">
        <v>106</v>
      </c>
      <c r="I15" s="27"/>
      <c r="J15" s="27"/>
      <c r="K15" s="27"/>
      <c r="L15" s="77"/>
      <c r="M15" s="39" t="s">
        <v>150</v>
      </c>
      <c r="N15" s="39"/>
      <c r="O15" s="39"/>
      <c r="P15" s="39"/>
      <c r="Q15" s="26" t="s">
        <v>108</v>
      </c>
      <c r="R15" s="27"/>
      <c r="S15" s="27"/>
      <c r="T15" s="77"/>
      <c r="U15" s="26" t="s">
        <v>109</v>
      </c>
      <c r="V15" s="27"/>
      <c r="W15" s="27"/>
      <c r="X15" s="27"/>
      <c r="Y15" s="27"/>
      <c r="Z15" s="27"/>
      <c r="AA15" s="27"/>
      <c r="AB15" s="77"/>
      <c r="AC15" s="26" t="s">
        <v>110</v>
      </c>
      <c r="AD15" s="27"/>
      <c r="AE15" s="27"/>
      <c r="AF15" s="77"/>
      <c r="AG15" s="26" t="s">
        <v>111</v>
      </c>
      <c r="AH15" s="27"/>
      <c r="AI15" s="27"/>
      <c r="AJ15" s="27"/>
      <c r="AK15" s="27"/>
      <c r="AL15" s="27"/>
      <c r="AM15" s="27"/>
      <c r="AN15" s="77"/>
    </row>
    <row r="16" spans="1:40" s="1" customFormat="1" ht="15.75" customHeight="1">
      <c r="A16" s="40"/>
      <c r="B16" s="41"/>
      <c r="C16" s="41"/>
      <c r="D16" s="41"/>
      <c r="E16" s="42"/>
      <c r="F16" s="43" t="str">
        <f>IF('调查报告'!B77="","----",'调查报告'!B77)</f>
        <v>----</v>
      </c>
      <c r="G16" s="43"/>
      <c r="H16" s="43" t="str">
        <f>IF('调查报告'!B78="","------------",'调查报告'!B78)</f>
        <v>------------</v>
      </c>
      <c r="I16" s="43"/>
      <c r="J16" s="43"/>
      <c r="K16" s="43"/>
      <c r="L16" s="43"/>
      <c r="M16" s="43" t="str">
        <f>IF('调查报告'!B79="","----------",'调查报告'!B79)</f>
        <v>----------</v>
      </c>
      <c r="N16" s="43"/>
      <c r="O16" s="43"/>
      <c r="P16" s="43"/>
      <c r="Q16" s="43" t="str">
        <f>IF('调查报告'!B80="","---------",'调查报告'!B80)</f>
        <v>---------</v>
      </c>
      <c r="R16" s="43"/>
      <c r="S16" s="43"/>
      <c r="T16" s="43"/>
      <c r="U16" s="43" t="str">
        <f>IF('调查报告'!B81="","---------------------",'调查报告'!B81)</f>
        <v>---------------------</v>
      </c>
      <c r="V16" s="43"/>
      <c r="W16" s="43"/>
      <c r="X16" s="43"/>
      <c r="Y16" s="43"/>
      <c r="Z16" s="43"/>
      <c r="AA16" s="43"/>
      <c r="AB16" s="43"/>
      <c r="AC16" s="43" t="str">
        <f>IF('调查报告'!B82="","----------",'调查报告'!B82)</f>
        <v>----------</v>
      </c>
      <c r="AD16" s="43"/>
      <c r="AE16" s="43"/>
      <c r="AF16" s="43"/>
      <c r="AG16" s="31" t="str">
        <f>IF('调查报告'!B83="","---------------------",'调查报告'!B83)</f>
        <v>---------------------</v>
      </c>
      <c r="AH16" s="32"/>
      <c r="AI16" s="32"/>
      <c r="AJ16" s="32"/>
      <c r="AK16" s="32"/>
      <c r="AL16" s="32"/>
      <c r="AM16" s="32"/>
      <c r="AN16" s="75"/>
    </row>
    <row r="17" spans="1:40" s="1" customFormat="1" ht="15.75" customHeight="1">
      <c r="A17" s="40"/>
      <c r="B17" s="41"/>
      <c r="C17" s="41"/>
      <c r="D17" s="41"/>
      <c r="E17" s="42"/>
      <c r="F17" s="43" t="str">
        <f>IF('调查报告'!E77="","----",'调查报告'!E77)</f>
        <v>----</v>
      </c>
      <c r="G17" s="43"/>
      <c r="H17" s="43" t="str">
        <f>IF('调查报告'!E78="","------------",'调查报告'!E78)</f>
        <v>------------</v>
      </c>
      <c r="I17" s="43"/>
      <c r="J17" s="43"/>
      <c r="K17" s="43"/>
      <c r="L17" s="43"/>
      <c r="M17" s="43" t="str">
        <f>IF('调查报告'!E79="","----------",'调查报告'!E79)</f>
        <v>----------</v>
      </c>
      <c r="N17" s="43"/>
      <c r="O17" s="43"/>
      <c r="P17" s="43"/>
      <c r="Q17" s="43" t="str">
        <f>IF('调查报告'!E80="","---------",'调查报告'!E80)</f>
        <v>---------</v>
      </c>
      <c r="R17" s="43"/>
      <c r="S17" s="43"/>
      <c r="T17" s="43"/>
      <c r="U17" s="43" t="str">
        <f>IF('调查报告'!E81="","---------------------",'调查报告'!E81)</f>
        <v>---------------------</v>
      </c>
      <c r="V17" s="43"/>
      <c r="W17" s="43"/>
      <c r="X17" s="43"/>
      <c r="Y17" s="43"/>
      <c r="Z17" s="43"/>
      <c r="AA17" s="43"/>
      <c r="AB17" s="43"/>
      <c r="AC17" s="43" t="str">
        <f>IF('调查报告'!E82="","----------",'调查报告'!E82)</f>
        <v>----------</v>
      </c>
      <c r="AD17" s="43"/>
      <c r="AE17" s="43"/>
      <c r="AF17" s="43"/>
      <c r="AG17" s="31" t="str">
        <f>IF('调查报告'!E83="","---------------------",'调查报告'!E83)</f>
        <v>---------------------</v>
      </c>
      <c r="AH17" s="32"/>
      <c r="AI17" s="32"/>
      <c r="AJ17" s="32"/>
      <c r="AK17" s="32"/>
      <c r="AL17" s="32"/>
      <c r="AM17" s="32"/>
      <c r="AN17" s="75"/>
    </row>
    <row r="18" spans="1:40" s="1" customFormat="1" ht="15.75" customHeight="1">
      <c r="A18" s="40"/>
      <c r="B18" s="41"/>
      <c r="C18" s="41"/>
      <c r="D18" s="41"/>
      <c r="E18" s="42"/>
      <c r="F18" s="43" t="str">
        <f>IF('调查报告'!G77="","----",'调查报告'!G77)</f>
        <v>----</v>
      </c>
      <c r="G18" s="43"/>
      <c r="H18" s="43" t="str">
        <f>IF('调查报告'!G78="","------------",'调查报告'!G78)</f>
        <v>------------</v>
      </c>
      <c r="I18" s="43"/>
      <c r="J18" s="43"/>
      <c r="K18" s="43"/>
      <c r="L18" s="43"/>
      <c r="M18" s="43" t="str">
        <f>IF('调查报告'!G79="","----------",'调查报告'!G79)</f>
        <v>----------</v>
      </c>
      <c r="N18" s="43"/>
      <c r="O18" s="43"/>
      <c r="P18" s="43"/>
      <c r="Q18" s="43" t="str">
        <f>IF('调查报告'!G80="","---------",'调查报告'!G80)</f>
        <v>---------</v>
      </c>
      <c r="R18" s="43"/>
      <c r="S18" s="43"/>
      <c r="T18" s="43"/>
      <c r="U18" s="43" t="str">
        <f>IF('调查报告'!G81="","---------------------",'调查报告'!G81)</f>
        <v>---------------------</v>
      </c>
      <c r="V18" s="43"/>
      <c r="W18" s="43"/>
      <c r="X18" s="43"/>
      <c r="Y18" s="43"/>
      <c r="Z18" s="43"/>
      <c r="AA18" s="43"/>
      <c r="AB18" s="43"/>
      <c r="AC18" s="43" t="str">
        <f>IF('调查报告'!G82="","----------",'调查报告'!G82)</f>
        <v>----------</v>
      </c>
      <c r="AD18" s="43"/>
      <c r="AE18" s="43"/>
      <c r="AF18" s="43"/>
      <c r="AG18" s="31" t="str">
        <f>IF('调查报告'!G83="","---------------------",'调查报告'!G83)</f>
        <v>---------------------</v>
      </c>
      <c r="AH18" s="32"/>
      <c r="AI18" s="32"/>
      <c r="AJ18" s="32"/>
      <c r="AK18" s="32"/>
      <c r="AL18" s="32"/>
      <c r="AM18" s="32"/>
      <c r="AN18" s="75"/>
    </row>
    <row r="19" spans="1:40" s="1" customFormat="1" ht="15.75" customHeight="1">
      <c r="A19" s="40"/>
      <c r="B19" s="41"/>
      <c r="C19" s="41"/>
      <c r="D19" s="41"/>
      <c r="E19" s="42"/>
      <c r="F19" s="43" t="str">
        <f>IF('调查报告'!I77="","----",'调查报告'!I77)</f>
        <v>----</v>
      </c>
      <c r="G19" s="43"/>
      <c r="H19" s="43" t="str">
        <f>IF('调查报告'!I78="","------------",'调查报告'!I78)</f>
        <v>------------</v>
      </c>
      <c r="I19" s="43"/>
      <c r="J19" s="43"/>
      <c r="K19" s="43"/>
      <c r="L19" s="43"/>
      <c r="M19" s="43" t="str">
        <f>IF('调查报告'!I79="","----------",'调查报告'!I79)</f>
        <v>----------</v>
      </c>
      <c r="N19" s="43"/>
      <c r="O19" s="43"/>
      <c r="P19" s="43"/>
      <c r="Q19" s="43" t="str">
        <f>IF('调查报告'!I80="","---------",'调查报告'!I80)</f>
        <v>---------</v>
      </c>
      <c r="R19" s="43"/>
      <c r="S19" s="43"/>
      <c r="T19" s="43"/>
      <c r="U19" s="43" t="str">
        <f>IF('调查报告'!I81="","---------------------",'调查报告'!I81)</f>
        <v>---------------------</v>
      </c>
      <c r="V19" s="43"/>
      <c r="W19" s="43"/>
      <c r="X19" s="43"/>
      <c r="Y19" s="43"/>
      <c r="Z19" s="43"/>
      <c r="AA19" s="43"/>
      <c r="AB19" s="43"/>
      <c r="AC19" s="43" t="str">
        <f>IF('调查报告'!I82="","----------",'调查报告'!I82)</f>
        <v>----------</v>
      </c>
      <c r="AD19" s="43"/>
      <c r="AE19" s="43"/>
      <c r="AF19" s="43"/>
      <c r="AG19" s="31" t="str">
        <f>IF('调查报告'!I83="","---------------------",'调查报告'!I83)</f>
        <v>---------------------</v>
      </c>
      <c r="AH19" s="32"/>
      <c r="AI19" s="32"/>
      <c r="AJ19" s="32"/>
      <c r="AK19" s="32"/>
      <c r="AL19" s="32"/>
      <c r="AM19" s="32"/>
      <c r="AN19" s="75"/>
    </row>
    <row r="20" spans="1:40" s="1" customFormat="1" ht="15.75" customHeight="1">
      <c r="A20" s="28"/>
      <c r="B20" s="29"/>
      <c r="C20" s="29"/>
      <c r="D20" s="29"/>
      <c r="E20" s="30"/>
      <c r="F20" s="26" t="s">
        <v>151</v>
      </c>
      <c r="G20" s="27"/>
      <c r="H20" s="27"/>
      <c r="I20" s="27"/>
      <c r="J20" s="27"/>
      <c r="K20" s="27"/>
      <c r="L20" s="77"/>
      <c r="M20" s="15">
        <f>SUM(M16:P19)</f>
        <v>0</v>
      </c>
      <c r="N20" s="16"/>
      <c r="O20" s="16"/>
      <c r="P20" s="16"/>
      <c r="Q20" s="16"/>
      <c r="R20" s="16"/>
      <c r="S20" s="16"/>
      <c r="T20" s="74"/>
      <c r="U20" s="39" t="s">
        <v>152</v>
      </c>
      <c r="V20" s="39"/>
      <c r="W20" s="39"/>
      <c r="X20" s="39"/>
      <c r="Y20" s="39"/>
      <c r="Z20" s="39"/>
      <c r="AA20" s="39"/>
      <c r="AB20" s="39"/>
      <c r="AC20" s="90" t="e">
        <f>F5/M20</f>
        <v>#VALUE!</v>
      </c>
      <c r="AD20" s="90"/>
      <c r="AE20" s="90"/>
      <c r="AF20" s="90"/>
      <c r="AG20" s="90"/>
      <c r="AH20" s="90"/>
      <c r="AI20" s="90"/>
      <c r="AJ20" s="90"/>
      <c r="AK20" s="90"/>
      <c r="AL20" s="90"/>
      <c r="AM20" s="90"/>
      <c r="AN20" s="95"/>
    </row>
    <row r="21" spans="1:40" s="1" customFormat="1" ht="57" customHeight="1">
      <c r="A21" s="18" t="s">
        <v>153</v>
      </c>
      <c r="B21" s="19"/>
      <c r="C21" s="19"/>
      <c r="D21" s="19"/>
      <c r="E21" s="20"/>
      <c r="F21" s="44"/>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96"/>
    </row>
    <row r="22" spans="1:40" s="1" customFormat="1" ht="15.75" customHeight="1">
      <c r="A22" s="46" t="s">
        <v>154</v>
      </c>
      <c r="B22" s="47"/>
      <c r="C22" s="47"/>
      <c r="D22" s="47"/>
      <c r="E22" s="47"/>
      <c r="F22" s="17" t="s">
        <v>155</v>
      </c>
      <c r="G22" s="48" t="s">
        <v>156</v>
      </c>
      <c r="H22" s="48"/>
      <c r="I22" s="48"/>
      <c r="J22" s="48"/>
      <c r="K22" s="48"/>
      <c r="L22" s="48"/>
      <c r="M22" s="48"/>
      <c r="N22" s="48"/>
      <c r="O22" s="78" t="s">
        <v>155</v>
      </c>
      <c r="P22" s="11" t="s">
        <v>157</v>
      </c>
      <c r="Q22" s="11"/>
      <c r="R22" s="11"/>
      <c r="S22" s="11"/>
      <c r="T22" s="11"/>
      <c r="U22" s="78"/>
      <c r="V22" s="48" t="s">
        <v>155</v>
      </c>
      <c r="W22" s="11" t="s">
        <v>158</v>
      </c>
      <c r="X22" s="11"/>
      <c r="Y22" s="11"/>
      <c r="Z22" s="48"/>
      <c r="AA22" s="78"/>
      <c r="AB22" s="78"/>
      <c r="AC22" s="78"/>
      <c r="AD22" s="78"/>
      <c r="AE22" s="78"/>
      <c r="AF22" s="78"/>
      <c r="AG22" s="78"/>
      <c r="AH22" s="78"/>
      <c r="AI22" s="78"/>
      <c r="AJ22" s="78"/>
      <c r="AK22" s="78"/>
      <c r="AL22" s="78"/>
      <c r="AM22" s="78"/>
      <c r="AN22" s="97"/>
    </row>
    <row r="23" spans="1:40" s="1" customFormat="1" ht="15.75" customHeight="1">
      <c r="A23" s="49"/>
      <c r="B23" s="50"/>
      <c r="C23" s="50"/>
      <c r="D23" s="50"/>
      <c r="E23" s="51"/>
      <c r="F23" s="40" t="s">
        <v>159</v>
      </c>
      <c r="G23" s="41"/>
      <c r="H23" s="42"/>
      <c r="I23" s="79" t="s">
        <v>93</v>
      </c>
      <c r="J23" s="80"/>
      <c r="K23" s="80"/>
      <c r="L23" s="80"/>
      <c r="M23" s="80"/>
      <c r="N23" s="80"/>
      <c r="O23" s="80"/>
      <c r="P23" s="80"/>
      <c r="Q23" s="80"/>
      <c r="R23" s="80"/>
      <c r="S23" s="80"/>
      <c r="T23" s="80"/>
      <c r="U23" s="80"/>
      <c r="V23" s="80"/>
      <c r="W23" s="80"/>
      <c r="X23" s="86"/>
      <c r="Y23" s="57" t="s">
        <v>95</v>
      </c>
      <c r="Z23" s="11"/>
      <c r="AA23" s="11"/>
      <c r="AB23" s="11"/>
      <c r="AC23" s="11"/>
      <c r="AD23" s="11"/>
      <c r="AE23" s="11"/>
      <c r="AF23" s="11"/>
      <c r="AG23" s="11"/>
      <c r="AH23" s="11"/>
      <c r="AI23" s="11"/>
      <c r="AJ23" s="11"/>
      <c r="AK23" s="11"/>
      <c r="AL23" s="11"/>
      <c r="AM23" s="11"/>
      <c r="AN23" s="55"/>
    </row>
    <row r="24" spans="1:40" s="1" customFormat="1" ht="15.75" customHeight="1">
      <c r="A24" s="49"/>
      <c r="B24" s="50"/>
      <c r="C24" s="50"/>
      <c r="D24" s="50"/>
      <c r="E24" s="51"/>
      <c r="F24" s="28"/>
      <c r="G24" s="29"/>
      <c r="H24" s="30"/>
      <c r="I24" s="57"/>
      <c r="J24" s="11"/>
      <c r="K24" s="11"/>
      <c r="L24" s="11"/>
      <c r="M24" s="11"/>
      <c r="N24" s="11"/>
      <c r="O24" s="11"/>
      <c r="P24" s="11"/>
      <c r="Q24" s="11"/>
      <c r="R24" s="11"/>
      <c r="S24" s="45"/>
      <c r="T24" s="45"/>
      <c r="U24" s="45"/>
      <c r="V24" s="45"/>
      <c r="W24" s="45"/>
      <c r="X24" s="55"/>
      <c r="Y24" s="57"/>
      <c r="Z24" s="11"/>
      <c r="AA24" s="11"/>
      <c r="AB24" s="11"/>
      <c r="AC24" s="11"/>
      <c r="AD24" s="11"/>
      <c r="AE24" s="11"/>
      <c r="AF24" s="11"/>
      <c r="AG24" s="11"/>
      <c r="AH24" s="11"/>
      <c r="AI24" s="11"/>
      <c r="AJ24" s="11"/>
      <c r="AK24" s="11"/>
      <c r="AL24" s="11"/>
      <c r="AM24" s="11"/>
      <c r="AN24" s="55"/>
    </row>
    <row r="25" spans="1:40" s="1" customFormat="1" ht="15.75" customHeight="1">
      <c r="A25" s="49"/>
      <c r="B25" s="50"/>
      <c r="C25" s="50"/>
      <c r="D25" s="50"/>
      <c r="E25" s="51"/>
      <c r="F25" s="10" t="s">
        <v>160</v>
      </c>
      <c r="G25" s="13"/>
      <c r="H25" s="14"/>
      <c r="I25" s="44"/>
      <c r="J25" s="45"/>
      <c r="K25" s="45"/>
      <c r="L25" s="45"/>
      <c r="M25" s="45"/>
      <c r="N25" s="81" t="s">
        <v>161</v>
      </c>
      <c r="O25" s="23" t="s">
        <v>162</v>
      </c>
      <c r="P25" s="24"/>
      <c r="Q25" s="24"/>
      <c r="R25" s="24"/>
      <c r="S25" s="10"/>
      <c r="T25" s="13"/>
      <c r="U25" s="13"/>
      <c r="V25" s="13"/>
      <c r="W25" s="14"/>
      <c r="X25" s="24" t="s">
        <v>163</v>
      </c>
      <c r="Y25" s="24"/>
      <c r="Z25" s="25"/>
      <c r="AA25" s="57"/>
      <c r="AB25" s="11"/>
      <c r="AC25" s="11" t="s">
        <v>164</v>
      </c>
      <c r="AD25" s="55"/>
      <c r="AE25" s="23" t="s">
        <v>165</v>
      </c>
      <c r="AF25" s="24"/>
      <c r="AG25" s="24"/>
      <c r="AH25" s="24"/>
      <c r="AI25" s="25"/>
      <c r="AJ25" s="57"/>
      <c r="AK25" s="11"/>
      <c r="AL25" s="11"/>
      <c r="AM25" s="11"/>
      <c r="AN25" s="98" t="s">
        <v>161</v>
      </c>
    </row>
    <row r="26" spans="1:40" s="1" customFormat="1" ht="15.75" customHeight="1">
      <c r="A26" s="49"/>
      <c r="B26" s="50"/>
      <c r="C26" s="50"/>
      <c r="D26" s="50"/>
      <c r="E26" s="51"/>
      <c r="F26" s="33" t="s">
        <v>166</v>
      </c>
      <c r="G26" s="24"/>
      <c r="H26" s="24"/>
      <c r="I26" s="17" t="s">
        <v>155</v>
      </c>
      <c r="J26" s="82" t="s">
        <v>167</v>
      </c>
      <c r="K26" s="82"/>
      <c r="L26" s="82"/>
      <c r="M26" s="82"/>
      <c r="N26" s="82"/>
      <c r="O26" s="82"/>
      <c r="P26" s="82"/>
      <c r="Q26" s="82"/>
      <c r="R26" s="82"/>
      <c r="S26" s="87"/>
      <c r="T26" s="87"/>
      <c r="U26" s="87"/>
      <c r="V26" s="87"/>
      <c r="W26" s="87"/>
      <c r="X26" s="82"/>
      <c r="Y26" s="82"/>
      <c r="Z26" s="82"/>
      <c r="AA26" s="82"/>
      <c r="AB26" s="82"/>
      <c r="AC26" s="82"/>
      <c r="AD26" s="82"/>
      <c r="AE26" s="82"/>
      <c r="AF26" s="82"/>
      <c r="AG26" s="82"/>
      <c r="AH26" s="82"/>
      <c r="AI26" s="82"/>
      <c r="AJ26" s="82"/>
      <c r="AK26" s="82"/>
      <c r="AL26" s="82"/>
      <c r="AM26" s="82"/>
      <c r="AN26" s="99"/>
    </row>
    <row r="27" spans="1:40" s="1" customFormat="1" ht="15.75" customHeight="1">
      <c r="A27" s="49"/>
      <c r="B27" s="50"/>
      <c r="C27" s="50"/>
      <c r="D27" s="50"/>
      <c r="E27" s="51"/>
      <c r="F27" s="28"/>
      <c r="G27" s="29"/>
      <c r="H27" s="29"/>
      <c r="I27" s="17" t="s">
        <v>155</v>
      </c>
      <c r="J27" s="82" t="s">
        <v>168</v>
      </c>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99"/>
    </row>
    <row r="28" spans="1:40" s="1" customFormat="1" ht="15.75" customHeight="1">
      <c r="A28" s="49"/>
      <c r="B28" s="50"/>
      <c r="C28" s="50"/>
      <c r="D28" s="50"/>
      <c r="E28" s="51"/>
      <c r="F28" s="23" t="s">
        <v>169</v>
      </c>
      <c r="G28" s="24"/>
      <c r="H28" s="24"/>
      <c r="I28" s="17" t="s">
        <v>155</v>
      </c>
      <c r="J28" s="82" t="s">
        <v>167</v>
      </c>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99"/>
    </row>
    <row r="29" spans="1:40" s="1" customFormat="1" ht="15.75" customHeight="1">
      <c r="A29" s="49"/>
      <c r="B29" s="50"/>
      <c r="C29" s="50"/>
      <c r="D29" s="50"/>
      <c r="E29" s="51"/>
      <c r="F29" s="28"/>
      <c r="G29" s="29"/>
      <c r="H29" s="29"/>
      <c r="I29" s="17" t="s">
        <v>155</v>
      </c>
      <c r="J29" s="82" t="s">
        <v>168</v>
      </c>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99"/>
    </row>
    <row r="30" spans="1:40" s="1" customFormat="1" ht="15.75" customHeight="1">
      <c r="A30" s="49"/>
      <c r="B30" s="50"/>
      <c r="C30" s="50"/>
      <c r="D30" s="50"/>
      <c r="E30" s="51"/>
      <c r="F30" s="23" t="s">
        <v>170</v>
      </c>
      <c r="G30" s="24"/>
      <c r="H30" s="24"/>
      <c r="I30" s="17" t="s">
        <v>155</v>
      </c>
      <c r="J30" s="82" t="s">
        <v>167</v>
      </c>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99"/>
    </row>
    <row r="31" spans="1:40" s="1" customFormat="1" ht="15.75" customHeight="1">
      <c r="A31" s="52"/>
      <c r="B31" s="53"/>
      <c r="C31" s="53"/>
      <c r="D31" s="53"/>
      <c r="E31" s="54"/>
      <c r="F31" s="28"/>
      <c r="G31" s="29"/>
      <c r="H31" s="29"/>
      <c r="I31" s="17" t="s">
        <v>155</v>
      </c>
      <c r="J31" s="82" t="s">
        <v>168</v>
      </c>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99"/>
    </row>
    <row r="32" spans="1:40" s="1" customFormat="1" ht="15.75" customHeight="1">
      <c r="A32" s="10" t="s">
        <v>171</v>
      </c>
      <c r="B32" s="11"/>
      <c r="C32" s="11"/>
      <c r="D32" s="11"/>
      <c r="E32" s="55"/>
      <c r="F32" s="56" t="s">
        <v>155</v>
      </c>
      <c r="G32" s="57" t="s">
        <v>172</v>
      </c>
      <c r="H32" s="55"/>
      <c r="I32" s="56" t="s">
        <v>155</v>
      </c>
      <c r="J32" s="57" t="s">
        <v>173</v>
      </c>
      <c r="K32" s="11"/>
      <c r="L32" s="11"/>
      <c r="M32" s="55"/>
      <c r="N32" s="57"/>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55"/>
    </row>
    <row r="33" spans="1:40" s="1" customFormat="1" ht="23.25" customHeight="1">
      <c r="A33" s="10" t="s">
        <v>174</v>
      </c>
      <c r="B33" s="13"/>
      <c r="C33" s="13"/>
      <c r="D33" s="13"/>
      <c r="E33" s="14"/>
      <c r="F33" s="57"/>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55"/>
    </row>
    <row r="34" spans="1:40" s="1" customFormat="1" ht="33.75" customHeight="1">
      <c r="A34" s="18" t="s">
        <v>175</v>
      </c>
      <c r="B34" s="19"/>
      <c r="C34" s="19"/>
      <c r="D34" s="19"/>
      <c r="E34" s="20"/>
      <c r="F34" s="57"/>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55"/>
    </row>
    <row r="35" spans="1:40" s="1" customFormat="1" ht="15.75" customHeight="1">
      <c r="A35" s="58" t="s">
        <v>176</v>
      </c>
      <c r="B35" s="59"/>
      <c r="C35" s="59"/>
      <c r="D35" s="59"/>
      <c r="E35" s="60"/>
      <c r="F35" s="61" t="s">
        <v>177</v>
      </c>
      <c r="G35" s="62"/>
      <c r="H35" s="62"/>
      <c r="I35" s="62"/>
      <c r="J35" s="62"/>
      <c r="K35" s="62"/>
      <c r="L35" s="62"/>
      <c r="M35" s="62"/>
      <c r="N35" s="62"/>
      <c r="O35" s="62"/>
      <c r="P35" s="62"/>
      <c r="Q35" s="88"/>
      <c r="R35" s="61" t="s">
        <v>177</v>
      </c>
      <c r="S35" s="62"/>
      <c r="T35" s="62"/>
      <c r="U35" s="62"/>
      <c r="V35" s="62"/>
      <c r="W35" s="62"/>
      <c r="X35" s="62"/>
      <c r="Y35" s="62"/>
      <c r="Z35" s="62"/>
      <c r="AA35" s="62"/>
      <c r="AB35" s="62"/>
      <c r="AC35" s="88"/>
      <c r="AD35" s="61" t="s">
        <v>177</v>
      </c>
      <c r="AE35" s="62"/>
      <c r="AF35" s="62"/>
      <c r="AG35" s="62"/>
      <c r="AH35" s="62"/>
      <c r="AI35" s="62"/>
      <c r="AJ35" s="62"/>
      <c r="AK35" s="62"/>
      <c r="AL35" s="62"/>
      <c r="AM35" s="62"/>
      <c r="AN35" s="88"/>
    </row>
    <row r="36" spans="1:40" s="1" customFormat="1" ht="45.75" customHeight="1">
      <c r="A36" s="63"/>
      <c r="B36" s="64"/>
      <c r="C36" s="64"/>
      <c r="D36" s="64"/>
      <c r="E36" s="65"/>
      <c r="F36" s="61"/>
      <c r="G36" s="62"/>
      <c r="H36" s="62"/>
      <c r="I36" s="62"/>
      <c r="J36" s="62"/>
      <c r="K36" s="62"/>
      <c r="L36" s="62"/>
      <c r="M36" s="62"/>
      <c r="N36" s="62"/>
      <c r="O36" s="62"/>
      <c r="P36" s="62"/>
      <c r="Q36" s="88"/>
      <c r="R36" s="61"/>
      <c r="S36" s="62"/>
      <c r="T36" s="62"/>
      <c r="U36" s="62"/>
      <c r="V36" s="62"/>
      <c r="W36" s="62"/>
      <c r="X36" s="62"/>
      <c r="Y36" s="62"/>
      <c r="Z36" s="62"/>
      <c r="AA36" s="62"/>
      <c r="AB36" s="62"/>
      <c r="AC36" s="88"/>
      <c r="AD36" s="61"/>
      <c r="AE36" s="62"/>
      <c r="AF36" s="62"/>
      <c r="AG36" s="62"/>
      <c r="AH36" s="62"/>
      <c r="AI36" s="62"/>
      <c r="AJ36" s="62"/>
      <c r="AK36" s="62"/>
      <c r="AL36" s="62"/>
      <c r="AM36" s="62"/>
      <c r="AN36" s="88"/>
    </row>
    <row r="37" spans="1:40" s="1" customFormat="1" ht="28.5" customHeight="1">
      <c r="A37" s="63" t="s">
        <v>178</v>
      </c>
      <c r="B37" s="66"/>
      <c r="C37" s="66"/>
      <c r="D37" s="66"/>
      <c r="E37" s="67"/>
      <c r="F37" s="61"/>
      <c r="G37" s="62"/>
      <c r="H37" s="62"/>
      <c r="I37" s="62"/>
      <c r="J37" s="62"/>
      <c r="K37" s="62"/>
      <c r="L37" s="62"/>
      <c r="M37" s="62"/>
      <c r="N37" s="62"/>
      <c r="O37" s="62"/>
      <c r="P37" s="62"/>
      <c r="Q37" s="88"/>
      <c r="R37" s="61"/>
      <c r="S37" s="62"/>
      <c r="T37" s="62"/>
      <c r="U37" s="62"/>
      <c r="V37" s="62"/>
      <c r="W37" s="62"/>
      <c r="X37" s="62"/>
      <c r="Y37" s="62"/>
      <c r="Z37" s="62"/>
      <c r="AA37" s="62"/>
      <c r="AB37" s="62"/>
      <c r="AC37" s="88"/>
      <c r="AD37" s="61"/>
      <c r="AE37" s="62"/>
      <c r="AF37" s="62"/>
      <c r="AG37" s="62"/>
      <c r="AH37" s="62"/>
      <c r="AI37" s="62"/>
      <c r="AJ37" s="62"/>
      <c r="AK37" s="62"/>
      <c r="AL37" s="62"/>
      <c r="AM37" s="62"/>
      <c r="AN37" s="88"/>
    </row>
    <row r="38" spans="1:40" s="1" customFormat="1" ht="45" customHeight="1">
      <c r="A38" s="68" t="s">
        <v>179</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100"/>
    </row>
    <row r="39" spans="1:40" s="1" customFormat="1" ht="17.2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row>
    <row r="40" spans="1:40" ht="13.5">
      <c r="A40" s="71" t="s">
        <v>180</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row>
    <row r="41" spans="1:40" ht="13.5">
      <c r="A41" s="72" t="s">
        <v>181</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spans="1:40" ht="13.5">
      <c r="A42" s="72" t="s">
        <v>182</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row>
  </sheetData>
  <sheetProtection/>
  <mergeCells count="145">
    <mergeCell ref="A1:AD1"/>
    <mergeCell ref="AE1:AG1"/>
    <mergeCell ref="AH1:AN1"/>
    <mergeCell ref="A2:B2"/>
    <mergeCell ref="C2:D2"/>
    <mergeCell ref="A3:D3"/>
    <mergeCell ref="E3:I3"/>
    <mergeCell ref="J3:M3"/>
    <mergeCell ref="N3:R3"/>
    <mergeCell ref="S3:V3"/>
    <mergeCell ref="W3:AA3"/>
    <mergeCell ref="AB3:AD3"/>
    <mergeCell ref="AE3:AN3"/>
    <mergeCell ref="A4:E4"/>
    <mergeCell ref="G4:I4"/>
    <mergeCell ref="K4:R4"/>
    <mergeCell ref="S4:AN4"/>
    <mergeCell ref="A5:E5"/>
    <mergeCell ref="F5:I5"/>
    <mergeCell ref="J5:M5"/>
    <mergeCell ref="N5:O5"/>
    <mergeCell ref="P5:S5"/>
    <mergeCell ref="T5:U5"/>
    <mergeCell ref="V5:Y5"/>
    <mergeCell ref="Z5:AD5"/>
    <mergeCell ref="AE5:AJ5"/>
    <mergeCell ref="AK5:AN5"/>
    <mergeCell ref="A6:E6"/>
    <mergeCell ref="G6:U6"/>
    <mergeCell ref="W6:AN6"/>
    <mergeCell ref="A7:E7"/>
    <mergeCell ref="F7:AN7"/>
    <mergeCell ref="F8:T8"/>
    <mergeCell ref="U8:AN8"/>
    <mergeCell ref="F9:T9"/>
    <mergeCell ref="U9:AN9"/>
    <mergeCell ref="F10:L10"/>
    <mergeCell ref="M10:T10"/>
    <mergeCell ref="U10:AN10"/>
    <mergeCell ref="F11:L11"/>
    <mergeCell ref="M11:T11"/>
    <mergeCell ref="U11:AN11"/>
    <mergeCell ref="F12:L12"/>
    <mergeCell ref="M12:T12"/>
    <mergeCell ref="U12:AN12"/>
    <mergeCell ref="F13:L13"/>
    <mergeCell ref="M13:T13"/>
    <mergeCell ref="U13:AN13"/>
    <mergeCell ref="F14:L14"/>
    <mergeCell ref="M14:T14"/>
    <mergeCell ref="U14:AN14"/>
    <mergeCell ref="F15:G15"/>
    <mergeCell ref="H15:L15"/>
    <mergeCell ref="M15:P15"/>
    <mergeCell ref="Q15:T15"/>
    <mergeCell ref="U15:AB15"/>
    <mergeCell ref="AC15:AF15"/>
    <mergeCell ref="AG15:AN15"/>
    <mergeCell ref="F16:G16"/>
    <mergeCell ref="H16:L16"/>
    <mergeCell ref="M16:P16"/>
    <mergeCell ref="Q16:T16"/>
    <mergeCell ref="U16:AB16"/>
    <mergeCell ref="AC16:AF16"/>
    <mergeCell ref="AG16:AN16"/>
    <mergeCell ref="F17:G17"/>
    <mergeCell ref="H17:L17"/>
    <mergeCell ref="M17:P17"/>
    <mergeCell ref="Q17:T17"/>
    <mergeCell ref="U17:AB17"/>
    <mergeCell ref="AC17:AF17"/>
    <mergeCell ref="AG17:AN17"/>
    <mergeCell ref="F18:G18"/>
    <mergeCell ref="H18:L18"/>
    <mergeCell ref="M18:P18"/>
    <mergeCell ref="Q18:T18"/>
    <mergeCell ref="U18:AB18"/>
    <mergeCell ref="AC18:AF18"/>
    <mergeCell ref="AG18:AN18"/>
    <mergeCell ref="F19:G19"/>
    <mergeCell ref="H19:L19"/>
    <mergeCell ref="M19:P19"/>
    <mergeCell ref="Q19:T19"/>
    <mergeCell ref="U19:AB19"/>
    <mergeCell ref="AC19:AF19"/>
    <mergeCell ref="AG19:AN19"/>
    <mergeCell ref="F20:L20"/>
    <mergeCell ref="M20:T20"/>
    <mergeCell ref="U20:AB20"/>
    <mergeCell ref="AC20:AN20"/>
    <mergeCell ref="A21:E21"/>
    <mergeCell ref="F21:AN21"/>
    <mergeCell ref="G22:N22"/>
    <mergeCell ref="P22:T22"/>
    <mergeCell ref="W22:Y22"/>
    <mergeCell ref="I23:X23"/>
    <mergeCell ref="Y23:AN23"/>
    <mergeCell ref="I24:X24"/>
    <mergeCell ref="Y24:AN24"/>
    <mergeCell ref="F25:H25"/>
    <mergeCell ref="I25:M25"/>
    <mergeCell ref="O25:R25"/>
    <mergeCell ref="S25:W25"/>
    <mergeCell ref="X25:Z25"/>
    <mergeCell ref="AA25:AB25"/>
    <mergeCell ref="AC25:AD25"/>
    <mergeCell ref="AE25:AI25"/>
    <mergeCell ref="AJ25:AM25"/>
    <mergeCell ref="J26:AN26"/>
    <mergeCell ref="J27:AN27"/>
    <mergeCell ref="J28:AN28"/>
    <mergeCell ref="J29:AN29"/>
    <mergeCell ref="J30:AN30"/>
    <mergeCell ref="J31:AN31"/>
    <mergeCell ref="A32:E32"/>
    <mergeCell ref="G32:H32"/>
    <mergeCell ref="J32:M32"/>
    <mergeCell ref="N32:AN32"/>
    <mergeCell ref="A33:E33"/>
    <mergeCell ref="F33:AN33"/>
    <mergeCell ref="A34:E34"/>
    <mergeCell ref="F34:AN34"/>
    <mergeCell ref="F35:Q35"/>
    <mergeCell ref="R35:AC35"/>
    <mergeCell ref="AD35:AN35"/>
    <mergeCell ref="F36:Q36"/>
    <mergeCell ref="R36:AC36"/>
    <mergeCell ref="AD36:AN36"/>
    <mergeCell ref="A37:E37"/>
    <mergeCell ref="F37:Q37"/>
    <mergeCell ref="R37:AC37"/>
    <mergeCell ref="AD37:AN37"/>
    <mergeCell ref="A38:AN38"/>
    <mergeCell ref="A40:AN40"/>
    <mergeCell ref="A41:AN41"/>
    <mergeCell ref="A42:AN42"/>
    <mergeCell ref="A10:E14"/>
    <mergeCell ref="A35:E36"/>
    <mergeCell ref="A22:E31"/>
    <mergeCell ref="F26:H27"/>
    <mergeCell ref="F30:H31"/>
    <mergeCell ref="F28:H29"/>
    <mergeCell ref="F23:H24"/>
    <mergeCell ref="A15:E20"/>
    <mergeCell ref="A8:E9"/>
  </mergeCells>
  <printOptions horizontalCentered="1"/>
  <pageMargins left="0.5902777777777778" right="0.5902777777777778" top="0.5902777777777778" bottom="0.5902777777777778" header="0.19652777777777777" footer="0.19652777777777777"/>
  <pageSetup horizontalDpi="200" verticalDpi="200" orientation="portrait" paperSize="9" scale="88"/>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微贷中心客户调查报告</dc:title>
  <dc:subject/>
  <dc:creator>Forrest</dc:creator>
  <cp:keywords/>
  <dc:description/>
  <cp:lastModifiedBy>Sky123.Org</cp:lastModifiedBy>
  <cp:lastPrinted>2015-05-23T01:08:52Z</cp:lastPrinted>
  <dcterms:created xsi:type="dcterms:W3CDTF">2011-01-04T06:12:17Z</dcterms:created>
  <dcterms:modified xsi:type="dcterms:W3CDTF">2015-07-30T09:55:42Z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2052-9.1.0.4883</vt:lpwstr>
  </property>
</Properties>
</file>